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16260" windowHeight="5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32" i="1" l="1"/>
  <c r="AF13" i="1"/>
  <c r="AF34" i="1" s="1"/>
  <c r="J10" i="1"/>
  <c r="J42" i="1" l="1"/>
  <c r="H42" i="1" l="1"/>
  <c r="J44" i="1" s="1"/>
  <c r="J45" i="1" s="1"/>
  <c r="F42" i="1"/>
  <c r="U32" i="1"/>
  <c r="U13" i="1"/>
  <c r="U34" i="1" l="1"/>
  <c r="F15" i="1"/>
  <c r="J15" i="1"/>
  <c r="J5" i="1"/>
  <c r="J17" i="1" l="1"/>
  <c r="J47" i="1"/>
</calcChain>
</file>

<file path=xl/sharedStrings.xml><?xml version="1.0" encoding="utf-8"?>
<sst xmlns="http://schemas.openxmlformats.org/spreadsheetml/2006/main" count="76" uniqueCount="61">
  <si>
    <t>Student Leadership</t>
  </si>
  <si>
    <t>Performance/Presenters</t>
  </si>
  <si>
    <t>Sports Equipment/Activities</t>
  </si>
  <si>
    <t>Field Trips/Buses</t>
  </si>
  <si>
    <t>Emergency Prep.</t>
  </si>
  <si>
    <t>Parent Workshops</t>
  </si>
  <si>
    <t>Staff Appreciation Lunch</t>
  </si>
  <si>
    <t>Hotdog Day</t>
  </si>
  <si>
    <t>Teacher/Team Discretionary</t>
  </si>
  <si>
    <t>Traffic &amp; Safety</t>
  </si>
  <si>
    <t>Resource/Learning Asst./ESL</t>
  </si>
  <si>
    <t>Grade 8 Leaving Ceremony</t>
  </si>
  <si>
    <t>ADD:</t>
  </si>
  <si>
    <t>MONTHLY INCOME</t>
  </si>
  <si>
    <t>Account Title</t>
  </si>
  <si>
    <t>Misc. Income</t>
  </si>
  <si>
    <t>Purdy's Chocolate Fund. Inc.</t>
  </si>
  <si>
    <t>Other Fundraising Inc.</t>
  </si>
  <si>
    <t>Parent Donation Inc.</t>
  </si>
  <si>
    <t>Staff Appreciation Lunch Inc.</t>
  </si>
  <si>
    <t>YTD Budget</t>
  </si>
  <si>
    <t>GENERAL ACCOUNT:</t>
  </si>
  <si>
    <t>GAMING ACCOUNT:</t>
  </si>
  <si>
    <t>MONTHLY INCOME:</t>
  </si>
  <si>
    <t>MONTHLY EXPENSES</t>
  </si>
  <si>
    <t>Sub-account</t>
  </si>
  <si>
    <t>LESS:</t>
  </si>
  <si>
    <t>AMOUNT COMMITTED:</t>
  </si>
  <si>
    <t>TOTAL EXPENSES:</t>
  </si>
  <si>
    <t>BAL. CASH ON HAND:</t>
  </si>
  <si>
    <t>TOTAL CASH AVAIL.:</t>
  </si>
  <si>
    <t>Spirit/Team Day Activities</t>
  </si>
  <si>
    <t>Grade 8 Camp</t>
  </si>
  <si>
    <t>Philanthropic Ventures</t>
  </si>
  <si>
    <t xml:space="preserve">             Amount Committed</t>
  </si>
  <si>
    <t>Playgrd. Equip./Contingency</t>
  </si>
  <si>
    <t xml:space="preserve">                     Monthly Actual</t>
  </si>
  <si>
    <t>CASH RECEIPTS since last report:</t>
  </si>
  <si>
    <t>TOTAL CASH RECEIPTS:</t>
  </si>
  <si>
    <t>DISBURSEMENTS:</t>
  </si>
  <si>
    <t>TOTAL DISBURSEMENTS:</t>
  </si>
  <si>
    <t>Current Balance: GENERAL ACCOUNT</t>
  </si>
  <si>
    <t>TOTAL CASH ACCOUNTS:</t>
  </si>
  <si>
    <t>* SPECIAL NOTES:</t>
  </si>
  <si>
    <t>Drama/Music</t>
  </si>
  <si>
    <t>Tech./Contingency</t>
  </si>
  <si>
    <t>Enrichment: (Extra Curricular Activities)</t>
  </si>
  <si>
    <t>Computers/E.C.A. Tech.</t>
  </si>
  <si>
    <t>Balance as at August 31, 2011</t>
  </si>
  <si>
    <t>Chq. #</t>
  </si>
  <si>
    <t>BCCPAC - Annual Membership Fee</t>
  </si>
  <si>
    <t>Total:</t>
  </si>
  <si>
    <t>TOTAL INCOME</t>
  </si>
  <si>
    <t>.</t>
  </si>
  <si>
    <t xml:space="preserve">                                                                                                SUMMIT PAC - TREASURER'S REPORT as at September 30, 2011 </t>
  </si>
  <si>
    <t>OPENING BALANCE on Sep. 01, 2011:</t>
  </si>
  <si>
    <t>Gaming Grants</t>
  </si>
  <si>
    <t>BCCPAC Membership</t>
  </si>
  <si>
    <t>Interest</t>
  </si>
  <si>
    <t>Gaming Grants - Sep 12 Credit clearing (Provincial Payment)</t>
  </si>
  <si>
    <t>Current Balance: GAMING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</si>
</sst>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fornian FB"/>
      <family val="1"/>
    </font>
    <font>
      <b/>
      <sz val="8"/>
      <color theme="1"/>
      <name val="Corbel"/>
      <family val="2"/>
    </font>
    <font>
      <sz val="8"/>
      <color theme="1"/>
      <name val="Corbel"/>
      <family val="2"/>
    </font>
    <font>
      <b/>
      <i/>
      <sz val="8"/>
      <color theme="1"/>
      <name val="Corbe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2" applyFont="1" applyBorder="1"/>
    <xf numFmtId="0" fontId="4" fillId="0" borderId="0" xfId="0" applyFont="1" applyBorder="1"/>
    <xf numFmtId="0" fontId="5" fillId="0" borderId="0" xfId="0" applyFont="1"/>
    <xf numFmtId="0" fontId="4" fillId="0" borderId="9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3" fillId="0" borderId="1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/>
    <xf numFmtId="0" fontId="6" fillId="0" borderId="0" xfId="0" applyFont="1"/>
    <xf numFmtId="0" fontId="6" fillId="0" borderId="2" xfId="0" applyFont="1" applyBorder="1"/>
    <xf numFmtId="164" fontId="4" fillId="0" borderId="0" xfId="0" applyNumberFormat="1" applyFont="1"/>
    <xf numFmtId="2" fontId="4" fillId="0" borderId="1" xfId="0" applyNumberFormat="1" applyFont="1" applyBorder="1"/>
    <xf numFmtId="164" fontId="4" fillId="0" borderId="0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164" fontId="4" fillId="0" borderId="8" xfId="0" applyNumberFormat="1" applyFont="1" applyBorder="1"/>
    <xf numFmtId="164" fontId="4" fillId="0" borderId="0" xfId="1" applyNumberFormat="1" applyFont="1" applyBorder="1"/>
    <xf numFmtId="164" fontId="4" fillId="0" borderId="1" xfId="0" applyNumberFormat="1" applyFont="1" applyBorder="1"/>
    <xf numFmtId="2" fontId="4" fillId="0" borderId="2" xfId="0" applyNumberFormat="1" applyFont="1" applyBorder="1"/>
    <xf numFmtId="164" fontId="4" fillId="0" borderId="3" xfId="0" applyNumberFormat="1" applyFont="1" applyBorder="1"/>
    <xf numFmtId="2" fontId="4" fillId="0" borderId="0" xfId="0" applyNumberFormat="1" applyFont="1" applyBorder="1"/>
    <xf numFmtId="164" fontId="4" fillId="0" borderId="1" xfId="2" applyNumberFormat="1" applyFont="1" applyBorder="1"/>
    <xf numFmtId="0" fontId="7" fillId="0" borderId="0" xfId="0" applyFont="1"/>
    <xf numFmtId="0" fontId="6" fillId="0" borderId="10" xfId="0" applyFont="1" applyBorder="1"/>
    <xf numFmtId="0" fontId="4" fillId="0" borderId="9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1" xfId="0" applyFont="1" applyBorder="1"/>
    <xf numFmtId="2" fontId="4" fillId="0" borderId="11" xfId="0" applyNumberFormat="1" applyFont="1" applyBorder="1"/>
    <xf numFmtId="166" fontId="4" fillId="0" borderId="2" xfId="0" applyNumberFormat="1" applyFont="1" applyBorder="1"/>
    <xf numFmtId="166" fontId="4" fillId="0" borderId="1" xfId="0" applyNumberFormat="1" applyFont="1" applyBorder="1"/>
    <xf numFmtId="166" fontId="4" fillId="0" borderId="8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workbookViewId="0">
      <selection activeCell="T2" sqref="T2"/>
    </sheetView>
  </sheetViews>
  <sheetFormatPr defaultRowHeight="15" x14ac:dyDescent="0.25"/>
  <cols>
    <col min="4" max="4" width="11.140625" customWidth="1"/>
    <col min="10" max="10" width="9.42578125" bestFit="1" customWidth="1"/>
  </cols>
  <sheetData>
    <row r="1" spans="1:32" x14ac:dyDescent="0.25">
      <c r="A1" s="2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54</v>
      </c>
      <c r="M1" s="3"/>
      <c r="N1" s="3"/>
      <c r="O1" s="3"/>
      <c r="P1" s="3"/>
      <c r="Q1" s="3"/>
      <c r="R1" s="3"/>
      <c r="S1" s="3"/>
      <c r="T1" s="3"/>
      <c r="U1" s="3"/>
      <c r="V1" s="3"/>
      <c r="W1" s="2" t="s">
        <v>54</v>
      </c>
    </row>
    <row r="2" spans="1:32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2" x14ac:dyDescent="0.25">
      <c r="A3" s="2" t="s">
        <v>55</v>
      </c>
      <c r="B3" s="3"/>
      <c r="C3" s="3"/>
      <c r="D3" s="3"/>
      <c r="E3" s="3"/>
      <c r="F3" s="24"/>
      <c r="G3" s="3" t="s">
        <v>21</v>
      </c>
      <c r="H3" s="26"/>
      <c r="I3" s="3"/>
      <c r="J3" s="4">
        <v>2820.73</v>
      </c>
      <c r="K3" s="3"/>
      <c r="L3" s="2" t="s">
        <v>21</v>
      </c>
      <c r="M3" s="3"/>
      <c r="N3" s="3"/>
      <c r="O3" s="3"/>
      <c r="P3" s="3"/>
      <c r="Q3" s="24"/>
      <c r="R3" s="3"/>
      <c r="S3" s="26"/>
      <c r="T3" s="3"/>
      <c r="U3" s="37">
        <v>2820.73</v>
      </c>
      <c r="V3" s="3"/>
      <c r="W3" s="2" t="s">
        <v>22</v>
      </c>
      <c r="X3" s="3"/>
      <c r="Y3" s="3"/>
      <c r="Z3" s="3"/>
      <c r="AA3" s="3"/>
      <c r="AB3" s="24"/>
      <c r="AC3" s="3"/>
      <c r="AD3" s="26"/>
      <c r="AE3" s="3"/>
      <c r="AF3" s="37">
        <v>1601.52</v>
      </c>
    </row>
    <row r="4" spans="1:32" x14ac:dyDescent="0.25">
      <c r="A4" s="3"/>
      <c r="B4" s="3"/>
      <c r="C4" s="3"/>
      <c r="D4" s="3"/>
      <c r="E4" s="3"/>
      <c r="F4" s="24"/>
      <c r="G4" s="3" t="s">
        <v>22</v>
      </c>
      <c r="H4" s="3"/>
      <c r="I4" s="3"/>
      <c r="J4" s="27">
        <v>1601.52</v>
      </c>
      <c r="K4" s="3"/>
      <c r="L4" s="3" t="s">
        <v>48</v>
      </c>
      <c r="M4" s="3"/>
      <c r="N4" s="3"/>
      <c r="O4" s="3"/>
      <c r="P4" s="3"/>
      <c r="Q4" s="24"/>
      <c r="R4" s="3"/>
      <c r="S4" s="3"/>
      <c r="T4" s="3"/>
      <c r="U4" s="36"/>
      <c r="V4" s="3"/>
      <c r="W4" s="3" t="s">
        <v>48</v>
      </c>
      <c r="X4" s="3"/>
      <c r="Y4" s="3"/>
      <c r="Z4" s="3"/>
      <c r="AA4" s="3"/>
      <c r="AB4" s="24"/>
      <c r="AC4" s="3"/>
      <c r="AD4" s="3"/>
      <c r="AE4" s="3"/>
      <c r="AF4" s="36"/>
    </row>
    <row r="5" spans="1:32" x14ac:dyDescent="0.25">
      <c r="A5" s="3"/>
      <c r="B5" s="3"/>
      <c r="C5" s="3"/>
      <c r="D5" s="3"/>
      <c r="E5" s="3"/>
      <c r="F5" s="24"/>
      <c r="G5" s="3"/>
      <c r="H5" s="3"/>
      <c r="I5" s="3"/>
      <c r="J5" s="28">
        <f>SUM(J3:J4)</f>
        <v>4422.25</v>
      </c>
      <c r="K5" s="3"/>
      <c r="L5" s="3"/>
      <c r="M5" s="3"/>
      <c r="N5" s="3"/>
      <c r="O5" s="3"/>
      <c r="P5" s="3"/>
      <c r="Q5" s="24"/>
      <c r="R5" s="3"/>
      <c r="S5" s="3"/>
      <c r="T5" s="3"/>
      <c r="U5" s="28"/>
      <c r="V5" s="3"/>
      <c r="W5" s="3"/>
      <c r="X5" s="3"/>
      <c r="Y5" s="3"/>
      <c r="Z5" s="3"/>
      <c r="AA5" s="3"/>
      <c r="AB5" s="24"/>
      <c r="AC5" s="3"/>
      <c r="AD5" s="3"/>
      <c r="AE5" s="3"/>
      <c r="AF5" s="28"/>
    </row>
    <row r="6" spans="1:32" x14ac:dyDescent="0.25">
      <c r="A6" s="24"/>
      <c r="B6" s="3"/>
      <c r="C6" s="3"/>
      <c r="D6" s="3"/>
      <c r="E6" s="3"/>
      <c r="F6" s="3"/>
      <c r="G6" s="3"/>
      <c r="H6" s="24"/>
      <c r="I6" s="24"/>
      <c r="J6" s="3"/>
      <c r="K6" s="3"/>
      <c r="L6" s="19" t="s">
        <v>37</v>
      </c>
      <c r="M6" s="20"/>
      <c r="N6" s="20"/>
      <c r="O6" s="20"/>
      <c r="P6" s="20"/>
      <c r="Q6" s="21"/>
      <c r="R6" s="20"/>
      <c r="S6" s="21"/>
      <c r="T6" s="20"/>
      <c r="U6" s="22"/>
      <c r="V6" s="3"/>
      <c r="W6" s="19" t="s">
        <v>37</v>
      </c>
      <c r="X6" s="20"/>
      <c r="Y6" s="20"/>
      <c r="Z6" s="20"/>
      <c r="AA6" s="20"/>
      <c r="AB6" s="21"/>
      <c r="AC6" s="20"/>
      <c r="AD6" s="21"/>
      <c r="AE6" s="20"/>
      <c r="AF6" s="22"/>
    </row>
    <row r="7" spans="1:32" x14ac:dyDescent="0.25">
      <c r="A7" s="2" t="s">
        <v>13</v>
      </c>
      <c r="B7" s="3"/>
      <c r="C7" s="3"/>
      <c r="D7" s="3"/>
      <c r="E7" s="3"/>
      <c r="F7" s="3"/>
      <c r="G7" s="3"/>
      <c r="H7" s="3"/>
      <c r="I7" s="18" t="s">
        <v>12</v>
      </c>
      <c r="J7" s="3"/>
      <c r="K7" s="3"/>
      <c r="L7" s="15" t="s">
        <v>58</v>
      </c>
      <c r="M7" s="12"/>
      <c r="N7" s="12"/>
      <c r="O7" s="17"/>
      <c r="P7" s="17"/>
      <c r="Q7" s="34"/>
      <c r="R7" s="17"/>
      <c r="S7" s="7"/>
      <c r="T7" s="12"/>
      <c r="U7" s="29">
        <v>0.12</v>
      </c>
      <c r="V7" s="3"/>
      <c r="W7" s="15" t="s">
        <v>59</v>
      </c>
      <c r="X7" s="12"/>
      <c r="Y7" s="12"/>
      <c r="Z7" s="17"/>
      <c r="AA7" s="17"/>
      <c r="AB7" s="34"/>
      <c r="AC7" s="17"/>
      <c r="AD7" s="7"/>
      <c r="AE7" s="12"/>
      <c r="AF7" s="29">
        <v>13940</v>
      </c>
    </row>
    <row r="8" spans="1:32" x14ac:dyDescent="0.25">
      <c r="A8" s="19" t="s">
        <v>14</v>
      </c>
      <c r="B8" s="20"/>
      <c r="C8" s="20"/>
      <c r="D8" s="20"/>
      <c r="E8" s="20"/>
      <c r="F8" s="21" t="s">
        <v>20</v>
      </c>
      <c r="G8" s="20"/>
      <c r="H8" s="21"/>
      <c r="I8" s="20" t="s">
        <v>36</v>
      </c>
      <c r="J8" s="22"/>
      <c r="K8" s="3"/>
      <c r="L8" s="16"/>
      <c r="M8" s="17"/>
      <c r="N8" s="17"/>
      <c r="O8" s="17"/>
      <c r="P8" s="17"/>
      <c r="Q8" s="34"/>
      <c r="R8" s="17"/>
      <c r="S8" s="7"/>
      <c r="T8" s="17"/>
      <c r="U8" s="30"/>
      <c r="V8" s="3"/>
      <c r="W8" s="16" t="s">
        <v>58</v>
      </c>
      <c r="X8" s="17"/>
      <c r="Y8" s="17"/>
      <c r="Z8" s="17"/>
      <c r="AA8" s="17"/>
      <c r="AB8" s="34"/>
      <c r="AC8" s="17"/>
      <c r="AD8" s="7"/>
      <c r="AE8" s="17"/>
      <c r="AF8" s="30">
        <v>0.83</v>
      </c>
    </row>
    <row r="9" spans="1:32" x14ac:dyDescent="0.25">
      <c r="A9" s="15" t="s">
        <v>56</v>
      </c>
      <c r="B9" s="12"/>
      <c r="C9" s="12"/>
      <c r="D9" s="14"/>
      <c r="E9" s="12"/>
      <c r="F9" s="29"/>
      <c r="G9" s="27"/>
      <c r="H9" s="29"/>
      <c r="I9" s="27"/>
      <c r="J9" s="29">
        <v>13940</v>
      </c>
      <c r="K9" s="3"/>
      <c r="L9" s="16"/>
      <c r="M9" s="17"/>
      <c r="N9" s="17"/>
      <c r="O9" s="12"/>
      <c r="P9" s="12"/>
      <c r="Q9" s="27"/>
      <c r="R9" s="12"/>
      <c r="S9" s="14"/>
      <c r="T9" s="17"/>
      <c r="U9" s="30"/>
      <c r="V9" s="3"/>
      <c r="W9" s="16"/>
      <c r="X9" s="17"/>
      <c r="Y9" s="17"/>
      <c r="Z9" s="12"/>
      <c r="AA9" s="12"/>
      <c r="AB9" s="27"/>
      <c r="AC9" s="12"/>
      <c r="AD9" s="14"/>
      <c r="AE9" s="17"/>
      <c r="AF9" s="30"/>
    </row>
    <row r="10" spans="1:32" x14ac:dyDescent="0.25">
      <c r="A10" s="16" t="s">
        <v>15</v>
      </c>
      <c r="B10" s="17"/>
      <c r="C10" s="17"/>
      <c r="D10" s="7"/>
      <c r="E10" s="17"/>
      <c r="F10" s="30"/>
      <c r="G10" s="34"/>
      <c r="H10" s="30"/>
      <c r="I10" s="34"/>
      <c r="J10" s="30">
        <f>0.12+0.83</f>
        <v>0.95</v>
      </c>
      <c r="K10" s="3"/>
      <c r="L10" s="16"/>
      <c r="M10" s="17"/>
      <c r="N10" s="17"/>
      <c r="O10" s="17"/>
      <c r="P10" s="17"/>
      <c r="Q10" s="34"/>
      <c r="R10" s="17"/>
      <c r="S10" s="7"/>
      <c r="T10" s="17"/>
      <c r="U10" s="30"/>
      <c r="V10" s="3"/>
      <c r="W10" s="16"/>
      <c r="X10" s="17"/>
      <c r="Y10" s="17"/>
      <c r="Z10" s="17"/>
      <c r="AA10" s="17"/>
      <c r="AB10" s="34"/>
      <c r="AC10" s="17"/>
      <c r="AD10" s="7"/>
      <c r="AE10" s="17"/>
      <c r="AF10" s="30"/>
    </row>
    <row r="11" spans="1:32" x14ac:dyDescent="0.25">
      <c r="A11" s="16" t="s">
        <v>17</v>
      </c>
      <c r="B11" s="17"/>
      <c r="C11" s="17"/>
      <c r="D11" s="7"/>
      <c r="E11" s="17"/>
      <c r="F11" s="30"/>
      <c r="G11" s="34"/>
      <c r="H11" s="30"/>
      <c r="I11" s="34"/>
      <c r="J11" s="30"/>
      <c r="K11" s="3"/>
      <c r="L11" s="16"/>
      <c r="M11" s="17"/>
      <c r="N11" s="17"/>
      <c r="O11" s="17"/>
      <c r="P11" s="17"/>
      <c r="Q11" s="34"/>
      <c r="R11" s="17"/>
      <c r="S11" s="7"/>
      <c r="T11" s="17"/>
      <c r="U11" s="30"/>
      <c r="V11" s="3"/>
      <c r="W11" s="16"/>
      <c r="X11" s="17"/>
      <c r="Y11" s="17"/>
      <c r="Z11" s="17"/>
      <c r="AA11" s="17"/>
      <c r="AB11" s="34"/>
      <c r="AC11" s="17"/>
      <c r="AD11" s="7"/>
      <c r="AE11" s="17"/>
      <c r="AF11" s="30"/>
    </row>
    <row r="12" spans="1:32" x14ac:dyDescent="0.25">
      <c r="A12" s="16" t="s">
        <v>18</v>
      </c>
      <c r="B12" s="17"/>
      <c r="C12" s="17"/>
      <c r="D12" s="7"/>
      <c r="E12" s="17"/>
      <c r="F12" s="30"/>
      <c r="G12" s="34"/>
      <c r="H12" s="30"/>
      <c r="I12" s="34"/>
      <c r="J12" s="30"/>
      <c r="K12" s="3"/>
      <c r="L12" s="15"/>
      <c r="M12" s="12"/>
      <c r="N12" s="12"/>
      <c r="O12" s="17"/>
      <c r="P12" s="17"/>
      <c r="Q12" s="34"/>
      <c r="R12" s="17"/>
      <c r="S12" s="7"/>
      <c r="T12" s="12"/>
      <c r="U12" s="29"/>
      <c r="V12" s="3"/>
      <c r="W12" s="15"/>
      <c r="X12" s="12"/>
      <c r="Y12" s="12"/>
      <c r="Z12" s="17"/>
      <c r="AA12" s="17"/>
      <c r="AB12" s="34"/>
      <c r="AC12" s="17"/>
      <c r="AD12" s="7"/>
      <c r="AE12" s="12"/>
      <c r="AF12" s="29"/>
    </row>
    <row r="13" spans="1:32" x14ac:dyDescent="0.25">
      <c r="A13" s="16" t="s">
        <v>16</v>
      </c>
      <c r="B13" s="17"/>
      <c r="C13" s="17"/>
      <c r="D13" s="7"/>
      <c r="E13" s="12"/>
      <c r="F13" s="30"/>
      <c r="G13" s="34"/>
      <c r="H13" s="30"/>
      <c r="I13" s="34"/>
      <c r="J13" s="30"/>
      <c r="K13" s="3"/>
      <c r="L13" s="11" t="s">
        <v>38</v>
      </c>
      <c r="M13" s="12"/>
      <c r="N13" s="12"/>
      <c r="O13" s="12"/>
      <c r="P13" s="12"/>
      <c r="Q13" s="33"/>
      <c r="R13" s="12"/>
      <c r="S13" s="13"/>
      <c r="T13" s="12"/>
      <c r="U13" s="31">
        <f>SUM(U3:U12)</f>
        <v>2820.85</v>
      </c>
      <c r="V13" s="3"/>
      <c r="W13" s="11" t="s">
        <v>38</v>
      </c>
      <c r="X13" s="12"/>
      <c r="Y13" s="12"/>
      <c r="Z13" s="12"/>
      <c r="AA13" s="12"/>
      <c r="AB13" s="33"/>
      <c r="AC13" s="12"/>
      <c r="AD13" s="13"/>
      <c r="AE13" s="12"/>
      <c r="AF13" s="31">
        <f>SUM(AF3:AF12)</f>
        <v>15542.35</v>
      </c>
    </row>
    <row r="14" spans="1:32" x14ac:dyDescent="0.25">
      <c r="A14" s="15" t="s">
        <v>19</v>
      </c>
      <c r="B14" s="12"/>
      <c r="C14" s="12"/>
      <c r="D14" s="14"/>
      <c r="E14" s="17"/>
      <c r="F14" s="29"/>
      <c r="G14" s="34"/>
      <c r="H14" s="29"/>
      <c r="I14" s="27"/>
      <c r="J14" s="2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1" t="s">
        <v>52</v>
      </c>
      <c r="B15" s="12"/>
      <c r="C15" s="12"/>
      <c r="D15" s="12"/>
      <c r="E15" s="12"/>
      <c r="F15" s="46">
        <f>SUM(F9:F14)</f>
        <v>0</v>
      </c>
      <c r="G15" s="17"/>
      <c r="H15" s="13" t="s">
        <v>23</v>
      </c>
      <c r="I15" s="12"/>
      <c r="J15" s="47">
        <f>SUM(J9:J14)</f>
        <v>13940.95</v>
      </c>
      <c r="K15" s="3"/>
      <c r="L15" s="3"/>
      <c r="M15" s="3"/>
      <c r="N15" s="3"/>
      <c r="O15" s="3"/>
      <c r="P15" s="3"/>
      <c r="Q15" s="3"/>
      <c r="R15" s="3"/>
      <c r="S15" s="2"/>
      <c r="T15" s="3"/>
      <c r="U15" s="32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2"/>
    </row>
    <row r="16" spans="1:3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9" t="s">
        <v>39</v>
      </c>
      <c r="M16" s="20"/>
      <c r="N16" s="20"/>
      <c r="O16" s="20"/>
      <c r="P16" s="20"/>
      <c r="Q16" s="21"/>
      <c r="R16" s="20"/>
      <c r="S16" s="21" t="s">
        <v>49</v>
      </c>
      <c r="T16" s="20"/>
      <c r="U16" s="22"/>
      <c r="V16" s="3"/>
      <c r="W16" s="19" t="s">
        <v>39</v>
      </c>
      <c r="X16" s="20"/>
      <c r="Y16" s="20"/>
      <c r="Z16" s="20"/>
      <c r="AA16" s="20"/>
      <c r="AB16" s="21"/>
      <c r="AC16" s="20"/>
      <c r="AD16" s="21" t="s">
        <v>49</v>
      </c>
      <c r="AE16" s="20"/>
      <c r="AF16" s="22"/>
    </row>
    <row r="17" spans="1:32" x14ac:dyDescent="0.25">
      <c r="A17" s="3"/>
      <c r="B17" s="3"/>
      <c r="C17" s="3"/>
      <c r="D17" s="3"/>
      <c r="E17" s="3"/>
      <c r="F17" s="3"/>
      <c r="G17" s="3"/>
      <c r="H17" s="2" t="s">
        <v>30</v>
      </c>
      <c r="I17" s="3"/>
      <c r="J17" s="32">
        <f>SUM(J5+J15)</f>
        <v>18363.2</v>
      </c>
      <c r="K17" s="3"/>
      <c r="L17" s="15" t="s">
        <v>50</v>
      </c>
      <c r="M17" s="12"/>
      <c r="N17" s="12"/>
      <c r="O17" s="17"/>
      <c r="P17" s="17"/>
      <c r="Q17" s="34"/>
      <c r="R17" s="17"/>
      <c r="S17" s="40">
        <v>460</v>
      </c>
      <c r="T17" s="12"/>
      <c r="U17" s="29">
        <v>75</v>
      </c>
      <c r="V17" s="3"/>
      <c r="W17" s="15"/>
      <c r="X17" s="12"/>
      <c r="Y17" s="12"/>
      <c r="Z17" s="17"/>
      <c r="AA17" s="17"/>
      <c r="AB17" s="34"/>
      <c r="AC17" s="17"/>
      <c r="AD17" s="40"/>
      <c r="AE17" s="12"/>
      <c r="AF17" s="29"/>
    </row>
    <row r="18" spans="1:3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17"/>
      <c r="N18" s="17"/>
      <c r="O18" s="17"/>
      <c r="P18" s="17"/>
      <c r="Q18" s="34"/>
      <c r="R18" s="17"/>
      <c r="S18" s="40"/>
      <c r="T18" s="17"/>
      <c r="U18" s="30"/>
      <c r="V18" s="3"/>
      <c r="W18" s="16"/>
      <c r="X18" s="17"/>
      <c r="Y18" s="17"/>
      <c r="Z18" s="17"/>
      <c r="AA18" s="17"/>
      <c r="AB18" s="34"/>
      <c r="AC18" s="17"/>
      <c r="AD18" s="40"/>
      <c r="AE18" s="17"/>
      <c r="AF18" s="30"/>
    </row>
    <row r="19" spans="1:32" x14ac:dyDescent="0.25">
      <c r="A19" s="2" t="s">
        <v>24</v>
      </c>
      <c r="B19" s="3"/>
      <c r="C19" s="3"/>
      <c r="D19" s="3"/>
      <c r="E19" s="3"/>
      <c r="F19" s="3"/>
      <c r="G19" s="3"/>
      <c r="H19" s="3"/>
      <c r="I19" s="18" t="s">
        <v>26</v>
      </c>
      <c r="J19" s="3"/>
      <c r="K19" s="3"/>
      <c r="L19" s="16"/>
      <c r="M19" s="17"/>
      <c r="N19" s="17"/>
      <c r="O19" s="17"/>
      <c r="P19" s="17"/>
      <c r="Q19" s="34"/>
      <c r="R19" s="17"/>
      <c r="S19" s="40"/>
      <c r="T19" s="17"/>
      <c r="U19" s="30"/>
      <c r="V19" s="3"/>
      <c r="W19" s="16"/>
      <c r="X19" s="17"/>
      <c r="Y19" s="17"/>
      <c r="Z19" s="17"/>
      <c r="AA19" s="17"/>
      <c r="AB19" s="34"/>
      <c r="AC19" s="17"/>
      <c r="AD19" s="40"/>
      <c r="AE19" s="17"/>
      <c r="AF19" s="30"/>
    </row>
    <row r="20" spans="1:32" x14ac:dyDescent="0.25">
      <c r="A20" s="23" t="s">
        <v>14</v>
      </c>
      <c r="B20" s="8"/>
      <c r="C20" s="8" t="s">
        <v>25</v>
      </c>
      <c r="D20" s="8"/>
      <c r="E20" s="8"/>
      <c r="F20" s="9" t="s">
        <v>20</v>
      </c>
      <c r="G20" s="20" t="s">
        <v>34</v>
      </c>
      <c r="H20" s="9"/>
      <c r="I20" s="8" t="s">
        <v>36</v>
      </c>
      <c r="J20" s="10"/>
      <c r="K20" s="3"/>
      <c r="L20" s="39"/>
      <c r="M20" s="17"/>
      <c r="N20" s="17"/>
      <c r="O20" s="17"/>
      <c r="P20" s="17"/>
      <c r="Q20" s="34"/>
      <c r="R20" s="17"/>
      <c r="S20" s="40"/>
      <c r="T20" s="17"/>
      <c r="U20" s="30"/>
      <c r="V20" s="3"/>
      <c r="W20" s="39"/>
      <c r="X20" s="17"/>
      <c r="Y20" s="17"/>
      <c r="Z20" s="17"/>
      <c r="AA20" s="17"/>
      <c r="AB20" s="34"/>
      <c r="AC20" s="17"/>
      <c r="AD20" s="40"/>
      <c r="AE20" s="17"/>
      <c r="AF20" s="30"/>
    </row>
    <row r="21" spans="1:32" x14ac:dyDescent="0.25">
      <c r="A21" s="16" t="s">
        <v>4</v>
      </c>
      <c r="B21" s="17"/>
      <c r="C21" s="17"/>
      <c r="D21" s="7"/>
      <c r="E21" s="17"/>
      <c r="F21" s="30"/>
      <c r="G21" s="34"/>
      <c r="H21" s="30"/>
      <c r="I21" s="34"/>
      <c r="J21" s="30" t="s">
        <v>53</v>
      </c>
      <c r="K21" s="5"/>
      <c r="L21" s="16"/>
      <c r="M21" s="17"/>
      <c r="N21" s="17"/>
      <c r="O21" s="17"/>
      <c r="P21" s="17"/>
      <c r="Q21" s="34"/>
      <c r="R21" s="17"/>
      <c r="S21" s="40"/>
      <c r="T21" s="17"/>
      <c r="U21" s="30"/>
      <c r="V21" s="3"/>
      <c r="W21" s="16"/>
      <c r="X21" s="17"/>
      <c r="Y21" s="17"/>
      <c r="Z21" s="17"/>
      <c r="AA21" s="17"/>
      <c r="AB21" s="34"/>
      <c r="AC21" s="17"/>
      <c r="AD21" s="40"/>
      <c r="AE21" s="17"/>
      <c r="AF21" s="30"/>
    </row>
    <row r="22" spans="1:32" x14ac:dyDescent="0.25">
      <c r="A22" s="16" t="s">
        <v>57</v>
      </c>
      <c r="B22" s="17"/>
      <c r="C22" s="17"/>
      <c r="D22" s="7"/>
      <c r="E22" s="17"/>
      <c r="F22" s="30"/>
      <c r="G22" s="34"/>
      <c r="H22" s="30"/>
      <c r="I22" s="34"/>
      <c r="J22" s="30">
        <v>75</v>
      </c>
      <c r="K22" s="5"/>
      <c r="L22" s="16"/>
      <c r="M22" s="17"/>
      <c r="N22" s="17"/>
      <c r="O22" s="17"/>
      <c r="P22" s="17"/>
      <c r="Q22" s="34"/>
      <c r="R22" s="17"/>
      <c r="S22" s="40"/>
      <c r="T22" s="17"/>
      <c r="U22" s="30"/>
      <c r="V22" s="3"/>
      <c r="W22" s="16"/>
      <c r="X22" s="17"/>
      <c r="Y22" s="17"/>
      <c r="Z22" s="17"/>
      <c r="AA22" s="17"/>
      <c r="AB22" s="34"/>
      <c r="AC22" s="17"/>
      <c r="AD22" s="40"/>
      <c r="AE22" s="17"/>
      <c r="AF22" s="30"/>
    </row>
    <row r="23" spans="1:32" x14ac:dyDescent="0.25">
      <c r="A23" s="16" t="s">
        <v>46</v>
      </c>
      <c r="B23" s="17"/>
      <c r="C23" s="17"/>
      <c r="D23" s="7"/>
      <c r="E23" s="17"/>
      <c r="F23" s="30"/>
      <c r="G23" s="34"/>
      <c r="H23" s="30"/>
      <c r="I23" s="34"/>
      <c r="J23" s="30"/>
      <c r="K23" s="5"/>
      <c r="L23" s="16"/>
      <c r="M23" s="17"/>
      <c r="N23" s="17"/>
      <c r="O23" s="17"/>
      <c r="P23" s="17"/>
      <c r="Q23" s="34"/>
      <c r="R23" s="17"/>
      <c r="S23" s="40"/>
      <c r="T23" s="17"/>
      <c r="U23" s="30"/>
      <c r="V23" s="5"/>
      <c r="W23" s="16"/>
      <c r="X23" s="17"/>
      <c r="Y23" s="17"/>
      <c r="Z23" s="17"/>
      <c r="AA23" s="17"/>
      <c r="AB23" s="34"/>
      <c r="AC23" s="17"/>
      <c r="AD23" s="40"/>
      <c r="AE23" s="17"/>
      <c r="AF23" s="30"/>
    </row>
    <row r="24" spans="1:32" x14ac:dyDescent="0.25">
      <c r="A24" s="16"/>
      <c r="B24" s="17"/>
      <c r="C24" s="17" t="s">
        <v>47</v>
      </c>
      <c r="D24" s="7"/>
      <c r="E24" s="17"/>
      <c r="F24" s="30"/>
      <c r="G24" s="34"/>
      <c r="H24" s="30"/>
      <c r="I24" s="34"/>
      <c r="J24" s="30"/>
      <c r="K24" s="5"/>
      <c r="L24" s="16"/>
      <c r="M24" s="17"/>
      <c r="N24" s="17"/>
      <c r="O24" s="25"/>
      <c r="P24" s="17"/>
      <c r="Q24" s="17"/>
      <c r="R24" s="17"/>
      <c r="S24" s="40"/>
      <c r="T24" s="17"/>
      <c r="U24" s="30"/>
      <c r="V24" s="5"/>
      <c r="W24" s="16"/>
      <c r="X24" s="17"/>
      <c r="Y24" s="17"/>
      <c r="Z24" s="25"/>
      <c r="AA24" s="17"/>
      <c r="AB24" s="17"/>
      <c r="AC24" s="17"/>
      <c r="AD24" s="40"/>
      <c r="AE24" s="17"/>
      <c r="AF24" s="30"/>
    </row>
    <row r="25" spans="1:32" x14ac:dyDescent="0.25">
      <c r="A25" s="16"/>
      <c r="B25" s="17"/>
      <c r="C25" s="17" t="s">
        <v>44</v>
      </c>
      <c r="D25" s="7"/>
      <c r="E25" s="17"/>
      <c r="F25" s="30"/>
      <c r="G25" s="34"/>
      <c r="H25" s="30"/>
      <c r="I25" s="34"/>
      <c r="J25" s="30"/>
      <c r="K25" s="5"/>
      <c r="L25" s="16"/>
      <c r="M25" s="17"/>
      <c r="N25" s="17"/>
      <c r="O25" s="17"/>
      <c r="P25" s="17"/>
      <c r="Q25" s="17"/>
      <c r="R25" s="17"/>
      <c r="S25" s="40"/>
      <c r="T25" s="17"/>
      <c r="U25" s="30"/>
      <c r="V25" s="5"/>
      <c r="W25" s="16"/>
      <c r="X25" s="17"/>
      <c r="Y25" s="17"/>
      <c r="Z25" s="17"/>
      <c r="AA25" s="17"/>
      <c r="AB25" s="17"/>
      <c r="AC25" s="17"/>
      <c r="AD25" s="40"/>
      <c r="AE25" s="17"/>
      <c r="AF25" s="30"/>
    </row>
    <row r="26" spans="1:32" x14ac:dyDescent="0.25">
      <c r="A26" s="16"/>
      <c r="B26" s="17"/>
      <c r="C26" s="17" t="s">
        <v>3</v>
      </c>
      <c r="D26" s="7"/>
      <c r="E26" s="17"/>
      <c r="F26" s="30"/>
      <c r="G26" s="34"/>
      <c r="H26" s="30"/>
      <c r="I26" s="34"/>
      <c r="J26" s="30"/>
      <c r="K26" s="5"/>
      <c r="L26" s="16"/>
      <c r="M26" s="17"/>
      <c r="N26" s="17"/>
      <c r="O26" s="17"/>
      <c r="P26" s="17"/>
      <c r="Q26" s="17"/>
      <c r="R26" s="17"/>
      <c r="S26" s="40"/>
      <c r="T26" s="17"/>
      <c r="U26" s="30"/>
      <c r="V26" s="5"/>
      <c r="W26" s="16"/>
      <c r="X26" s="17"/>
      <c r="Y26" s="17"/>
      <c r="Z26" s="17"/>
      <c r="AA26" s="17"/>
      <c r="AB26" s="17"/>
      <c r="AC26" s="17"/>
      <c r="AD26" s="40"/>
      <c r="AE26" s="17"/>
      <c r="AF26" s="30"/>
    </row>
    <row r="27" spans="1:32" x14ac:dyDescent="0.25">
      <c r="A27" s="16"/>
      <c r="B27" s="17"/>
      <c r="C27" s="17" t="s">
        <v>32</v>
      </c>
      <c r="D27" s="7"/>
      <c r="E27" s="17"/>
      <c r="F27" s="30"/>
      <c r="G27" s="34"/>
      <c r="H27" s="30"/>
      <c r="I27" s="34"/>
      <c r="J27" s="30"/>
      <c r="K27" s="5"/>
      <c r="L27" s="16"/>
      <c r="M27" s="17"/>
      <c r="N27" s="17"/>
      <c r="O27" s="25"/>
      <c r="P27" s="17"/>
      <c r="Q27" s="34"/>
      <c r="R27" s="17"/>
      <c r="S27" s="40"/>
      <c r="T27" s="17"/>
      <c r="U27" s="30"/>
      <c r="V27" s="5"/>
      <c r="W27" s="16"/>
      <c r="X27" s="17"/>
      <c r="Y27" s="17"/>
      <c r="Z27" s="25"/>
      <c r="AA27" s="17"/>
      <c r="AB27" s="34"/>
      <c r="AC27" s="17"/>
      <c r="AD27" s="40"/>
      <c r="AE27" s="17"/>
      <c r="AF27" s="30"/>
    </row>
    <row r="28" spans="1:32" x14ac:dyDescent="0.25">
      <c r="A28" s="16"/>
      <c r="B28" s="17"/>
      <c r="C28" s="17" t="s">
        <v>11</v>
      </c>
      <c r="D28" s="7"/>
      <c r="E28" s="17"/>
      <c r="F28" s="30"/>
      <c r="G28" s="34"/>
      <c r="H28" s="30"/>
      <c r="I28" s="34"/>
      <c r="J28" s="30"/>
      <c r="K28" s="5"/>
      <c r="L28" s="16"/>
      <c r="M28" s="17"/>
      <c r="N28" s="17"/>
      <c r="O28" s="17"/>
      <c r="P28" s="17"/>
      <c r="Q28" s="34"/>
      <c r="R28" s="17"/>
      <c r="S28" s="40"/>
      <c r="T28" s="17"/>
      <c r="U28" s="30"/>
      <c r="V28" s="5"/>
      <c r="W28" s="16"/>
      <c r="X28" s="17"/>
      <c r="Y28" s="17"/>
      <c r="Z28" s="17"/>
      <c r="AA28" s="17"/>
      <c r="AB28" s="34"/>
      <c r="AC28" s="17"/>
      <c r="AD28" s="40"/>
      <c r="AE28" s="17"/>
      <c r="AF28" s="30"/>
    </row>
    <row r="29" spans="1:32" x14ac:dyDescent="0.25">
      <c r="A29" s="16"/>
      <c r="B29" s="17"/>
      <c r="C29" s="17" t="s">
        <v>7</v>
      </c>
      <c r="D29" s="7"/>
      <c r="E29" s="17"/>
      <c r="F29" s="30"/>
      <c r="G29" s="34"/>
      <c r="H29" s="30"/>
      <c r="I29" s="34"/>
      <c r="J29" s="30"/>
      <c r="K29" s="5"/>
      <c r="L29" s="16"/>
      <c r="M29" s="17"/>
      <c r="N29" s="17"/>
      <c r="O29" s="17"/>
      <c r="P29" s="17"/>
      <c r="Q29" s="34"/>
      <c r="R29" s="17"/>
      <c r="S29" s="40"/>
      <c r="T29" s="17"/>
      <c r="U29" s="30"/>
      <c r="V29" s="5"/>
      <c r="W29" s="16"/>
      <c r="X29" s="17"/>
      <c r="Y29" s="17"/>
      <c r="Z29" s="17"/>
      <c r="AA29" s="17"/>
      <c r="AB29" s="34"/>
      <c r="AC29" s="17"/>
      <c r="AD29" s="40"/>
      <c r="AE29" s="17"/>
      <c r="AF29" s="30"/>
    </row>
    <row r="30" spans="1:32" x14ac:dyDescent="0.25">
      <c r="A30" s="16"/>
      <c r="B30" s="17"/>
      <c r="C30" s="17" t="s">
        <v>5</v>
      </c>
      <c r="D30" s="7"/>
      <c r="E30" s="17"/>
      <c r="F30" s="30"/>
      <c r="G30" s="34"/>
      <c r="H30" s="30"/>
      <c r="I30" s="34"/>
      <c r="J30" s="30"/>
      <c r="K30" s="5"/>
      <c r="L30" s="16"/>
      <c r="M30" s="17"/>
      <c r="N30" s="17"/>
      <c r="O30" s="17"/>
      <c r="P30" s="17"/>
      <c r="Q30" s="34"/>
      <c r="R30" s="17"/>
      <c r="S30" s="40"/>
      <c r="T30" s="17"/>
      <c r="U30" s="30"/>
      <c r="V30" s="5"/>
      <c r="W30" s="16"/>
      <c r="X30" s="17"/>
      <c r="Y30" s="17"/>
      <c r="Z30" s="17"/>
      <c r="AA30" s="17"/>
      <c r="AB30" s="34"/>
      <c r="AC30" s="17"/>
      <c r="AD30" s="40"/>
      <c r="AE30" s="17"/>
      <c r="AF30" s="30"/>
    </row>
    <row r="31" spans="1:32" x14ac:dyDescent="0.25">
      <c r="A31" s="16"/>
      <c r="B31" s="17"/>
      <c r="C31" s="17" t="s">
        <v>1</v>
      </c>
      <c r="D31" s="7"/>
      <c r="E31" s="17"/>
      <c r="F31" s="30"/>
      <c r="G31" s="34"/>
      <c r="H31" s="30"/>
      <c r="I31" s="34"/>
      <c r="J31" s="30"/>
      <c r="K31" s="5"/>
      <c r="L31" s="16"/>
      <c r="M31" s="17"/>
      <c r="N31" s="17"/>
      <c r="O31" s="17"/>
      <c r="P31" s="17"/>
      <c r="Q31" s="34"/>
      <c r="R31" s="17"/>
      <c r="S31" s="40"/>
      <c r="T31" s="17"/>
      <c r="U31" s="30"/>
      <c r="V31" s="5"/>
      <c r="W31" s="16"/>
      <c r="X31" s="17"/>
      <c r="Y31" s="17"/>
      <c r="Z31" s="17"/>
      <c r="AA31" s="17"/>
      <c r="AB31" s="34"/>
      <c r="AC31" s="17"/>
      <c r="AD31" s="40"/>
      <c r="AE31" s="17"/>
      <c r="AF31" s="30"/>
    </row>
    <row r="32" spans="1:32" x14ac:dyDescent="0.25">
      <c r="A32" s="25"/>
      <c r="B32" s="17"/>
      <c r="C32" s="17" t="s">
        <v>35</v>
      </c>
      <c r="D32" s="7"/>
      <c r="E32" s="17"/>
      <c r="F32" s="30"/>
      <c r="G32" s="34"/>
      <c r="H32" s="30"/>
      <c r="I32" s="34"/>
      <c r="J32" s="30"/>
      <c r="K32" s="5"/>
      <c r="L32" s="15"/>
      <c r="M32" s="12"/>
      <c r="N32" s="12"/>
      <c r="O32" s="17"/>
      <c r="P32" s="17"/>
      <c r="Q32" s="34"/>
      <c r="R32" s="17"/>
      <c r="S32" s="40" t="s">
        <v>51</v>
      </c>
      <c r="T32" s="12"/>
      <c r="U32" s="47">
        <f>SUM(U17:U31)</f>
        <v>75</v>
      </c>
      <c r="V32" s="5"/>
      <c r="W32" s="15"/>
      <c r="X32" s="12"/>
      <c r="Y32" s="12"/>
      <c r="Z32" s="17"/>
      <c r="AA32" s="17"/>
      <c r="AB32" s="34"/>
      <c r="AC32" s="17"/>
      <c r="AD32" s="40" t="s">
        <v>51</v>
      </c>
      <c r="AE32" s="12"/>
      <c r="AF32" s="47">
        <f>SUM(AF17:AF31)</f>
        <v>0</v>
      </c>
    </row>
    <row r="33" spans="1:32" x14ac:dyDescent="0.25">
      <c r="A33" s="25"/>
      <c r="B33" s="17"/>
      <c r="C33" s="17" t="s">
        <v>31</v>
      </c>
      <c r="D33" s="7"/>
      <c r="E33" s="17"/>
      <c r="F33" s="30"/>
      <c r="G33" s="34"/>
      <c r="H33" s="30"/>
      <c r="I33" s="34"/>
      <c r="J33" s="30"/>
      <c r="K33" s="5"/>
      <c r="L33" s="3"/>
      <c r="M33" s="3"/>
      <c r="N33" s="3"/>
      <c r="O33" s="3"/>
      <c r="P33" s="3"/>
      <c r="Q33" s="3"/>
      <c r="R33" s="3"/>
      <c r="S33" s="5"/>
      <c r="T33" s="3"/>
      <c r="U33" s="5"/>
      <c r="V33" s="5"/>
      <c r="W33" s="3"/>
      <c r="X33" s="3"/>
      <c r="Y33" s="3"/>
      <c r="Z33" s="3"/>
      <c r="AA33" s="3"/>
      <c r="AB33" s="3"/>
      <c r="AC33" s="3"/>
      <c r="AD33" s="5"/>
      <c r="AE33" s="3"/>
      <c r="AF33" s="5"/>
    </row>
    <row r="34" spans="1:32" x14ac:dyDescent="0.25">
      <c r="A34" s="16"/>
      <c r="B34" s="17"/>
      <c r="C34" s="17" t="s">
        <v>2</v>
      </c>
      <c r="D34" s="7"/>
      <c r="E34" s="17"/>
      <c r="F34" s="30"/>
      <c r="G34" s="34"/>
      <c r="H34" s="30"/>
      <c r="I34" s="34"/>
      <c r="J34" s="30"/>
      <c r="K34" s="5"/>
      <c r="L34" s="38" t="s">
        <v>41</v>
      </c>
      <c r="M34" s="3"/>
      <c r="N34" s="3"/>
      <c r="O34" s="3"/>
      <c r="P34" s="3"/>
      <c r="Q34" s="6"/>
      <c r="R34" s="3"/>
      <c r="S34" s="2"/>
      <c r="T34" s="3"/>
      <c r="U34" s="36">
        <f>SUM(U13-U32)</f>
        <v>2745.85</v>
      </c>
      <c r="V34" s="5"/>
      <c r="W34" s="38" t="s">
        <v>60</v>
      </c>
      <c r="X34" s="3"/>
      <c r="Y34" s="3"/>
      <c r="Z34" s="3"/>
      <c r="AA34" s="3"/>
      <c r="AB34" s="6"/>
      <c r="AC34" s="3"/>
      <c r="AD34" s="2"/>
      <c r="AE34" s="3"/>
      <c r="AF34" s="27">
        <f>SUM(AF13-AF32)</f>
        <v>15542.35</v>
      </c>
    </row>
    <row r="35" spans="1:32" x14ac:dyDescent="0.25">
      <c r="B35" s="17"/>
      <c r="C35" s="17" t="s">
        <v>0</v>
      </c>
      <c r="D35" s="7"/>
      <c r="E35" s="17"/>
      <c r="F35" s="30"/>
      <c r="G35" s="34"/>
      <c r="H35" s="30"/>
      <c r="I35" s="34"/>
      <c r="J35" s="30"/>
      <c r="K35" s="5"/>
      <c r="L35" s="2"/>
      <c r="M35" s="3"/>
      <c r="N35" s="3"/>
      <c r="O35" s="3"/>
      <c r="P35" s="3"/>
      <c r="Q35" s="3"/>
      <c r="R35" s="3"/>
      <c r="S35" s="2"/>
      <c r="T35" s="3"/>
      <c r="U35" s="36"/>
      <c r="V35" s="5"/>
    </row>
    <row r="36" spans="1:32" x14ac:dyDescent="0.25">
      <c r="A36" s="16" t="s">
        <v>33</v>
      </c>
      <c r="B36" s="17"/>
      <c r="C36" s="17"/>
      <c r="D36" s="7"/>
      <c r="E36" s="17"/>
      <c r="F36" s="30"/>
      <c r="G36" s="34"/>
      <c r="H36" s="30"/>
      <c r="I36" s="34"/>
      <c r="J36" s="30"/>
      <c r="K36" s="5"/>
      <c r="V36" s="5"/>
    </row>
    <row r="37" spans="1:32" x14ac:dyDescent="0.25">
      <c r="A37" s="17" t="s">
        <v>10</v>
      </c>
      <c r="B37" s="17"/>
      <c r="C37" s="17"/>
      <c r="D37" s="7"/>
      <c r="E37" s="17"/>
      <c r="F37" s="30"/>
      <c r="G37" s="34"/>
      <c r="H37" s="30"/>
      <c r="I37" s="34"/>
      <c r="J37" s="30"/>
      <c r="K37" s="5"/>
      <c r="V37" s="5"/>
    </row>
    <row r="38" spans="1:32" x14ac:dyDescent="0.25">
      <c r="A38" s="16" t="s">
        <v>6</v>
      </c>
      <c r="B38" s="17"/>
      <c r="C38" s="17"/>
      <c r="D38" s="7"/>
      <c r="E38" s="17"/>
      <c r="F38" s="30"/>
      <c r="G38" s="34"/>
      <c r="H38" s="30"/>
      <c r="I38" s="34"/>
      <c r="J38" s="30"/>
      <c r="K38" s="5"/>
      <c r="V38" s="5"/>
    </row>
    <row r="39" spans="1:32" x14ac:dyDescent="0.25">
      <c r="A39" s="16" t="s">
        <v>8</v>
      </c>
      <c r="B39" s="17"/>
      <c r="C39" s="17"/>
      <c r="D39" s="7"/>
      <c r="E39" s="17"/>
      <c r="F39" s="30"/>
      <c r="G39" s="34"/>
      <c r="H39" s="30"/>
      <c r="I39" s="34"/>
      <c r="J39" s="30"/>
      <c r="K39" s="5"/>
      <c r="V39" s="5"/>
    </row>
    <row r="40" spans="1:32" x14ac:dyDescent="0.25">
      <c r="A40" s="16" t="s">
        <v>45</v>
      </c>
      <c r="B40" s="17"/>
      <c r="C40" s="17"/>
      <c r="D40" s="7"/>
      <c r="E40" s="17"/>
      <c r="F40" s="30"/>
      <c r="G40" s="34"/>
      <c r="H40" s="30"/>
      <c r="I40" s="34"/>
      <c r="J40" s="30"/>
      <c r="K40" s="5"/>
      <c r="V40" s="5"/>
    </row>
    <row r="41" spans="1:32" x14ac:dyDescent="0.25">
      <c r="A41" s="42" t="s">
        <v>9</v>
      </c>
      <c r="B41" s="5"/>
      <c r="C41" s="41"/>
      <c r="D41" s="43"/>
      <c r="E41" s="5"/>
      <c r="F41" s="44"/>
      <c r="G41" s="36"/>
      <c r="H41" s="44"/>
      <c r="I41" s="36"/>
      <c r="J41" s="30"/>
      <c r="K41" s="5"/>
      <c r="V41" s="5"/>
    </row>
    <row r="42" spans="1:32" x14ac:dyDescent="0.25">
      <c r="A42" s="19" t="s">
        <v>40</v>
      </c>
      <c r="B42" s="17"/>
      <c r="C42" s="17"/>
      <c r="D42" s="17"/>
      <c r="E42" s="17"/>
      <c r="F42" s="45">
        <f>SUM(F21:F41)</f>
        <v>0</v>
      </c>
      <c r="G42" s="45"/>
      <c r="H42" s="45">
        <f>SUM(H21:H41)</f>
        <v>0</v>
      </c>
      <c r="I42" s="45"/>
      <c r="J42" s="47">
        <f>SUM(J21:J41)</f>
        <v>75</v>
      </c>
      <c r="K42" s="5"/>
      <c r="V42" s="5"/>
    </row>
    <row r="43" spans="1:32" x14ac:dyDescent="0.25">
      <c r="A43" s="3"/>
      <c r="B43" s="3"/>
      <c r="C43" s="5"/>
      <c r="D43" s="3"/>
      <c r="E43" s="3"/>
      <c r="F43" s="3"/>
      <c r="G43" s="3"/>
      <c r="H43" s="5"/>
      <c r="I43" s="3"/>
      <c r="J43" s="5"/>
      <c r="K43" s="3"/>
      <c r="V43" s="5"/>
    </row>
    <row r="44" spans="1:32" x14ac:dyDescent="0.25">
      <c r="A44" s="24"/>
      <c r="B44" s="3"/>
      <c r="C44" s="5"/>
      <c r="D44" s="3"/>
      <c r="E44" s="3"/>
      <c r="F44" s="6" t="s">
        <v>12</v>
      </c>
      <c r="G44" s="3"/>
      <c r="H44" s="2" t="s">
        <v>27</v>
      </c>
      <c r="I44" s="3"/>
      <c r="J44" s="27">
        <f>SUM(H42)</f>
        <v>0</v>
      </c>
      <c r="K44" s="3"/>
      <c r="V44" s="3"/>
    </row>
    <row r="45" spans="1:32" x14ac:dyDescent="0.25">
      <c r="A45" s="3"/>
      <c r="B45" s="3"/>
      <c r="C45" s="3"/>
      <c r="D45" s="3"/>
      <c r="E45" s="3"/>
      <c r="F45" s="3"/>
      <c r="G45" s="3"/>
      <c r="H45" s="2" t="s">
        <v>28</v>
      </c>
      <c r="I45" s="3"/>
      <c r="J45" s="29">
        <f>SUM(J42:J44)</f>
        <v>75</v>
      </c>
      <c r="K45" s="3"/>
      <c r="V45" s="3"/>
    </row>
    <row r="46" spans="1:3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V46" s="3"/>
    </row>
    <row r="47" spans="1:32" ht="15.75" thickBot="1" x14ac:dyDescent="0.3">
      <c r="A47" s="3"/>
      <c r="B47" s="3"/>
      <c r="C47" s="3"/>
      <c r="D47" s="3"/>
      <c r="E47" s="3"/>
      <c r="F47" s="3"/>
      <c r="G47" s="3"/>
      <c r="H47" s="2" t="s">
        <v>29</v>
      </c>
      <c r="I47" s="3"/>
      <c r="J47" s="35">
        <f>SUM(+J17-J45)</f>
        <v>18288.2</v>
      </c>
      <c r="K47" s="3"/>
      <c r="V47" s="3"/>
    </row>
    <row r="48" spans="1:32" ht="15.75" thickTop="1" x14ac:dyDescent="0.25">
      <c r="C48" s="3"/>
      <c r="V48" s="3"/>
    </row>
    <row r="49" spans="1:11" ht="15.75" x14ac:dyDescent="0.3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</row>
    <row r="50" spans="1:11" ht="15.75" x14ac:dyDescent="0.3">
      <c r="A50" s="1"/>
      <c r="B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21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21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21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21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21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21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21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21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21" ht="16.5" thickBo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 t="s">
        <v>42</v>
      </c>
      <c r="M73" s="3"/>
      <c r="N73" s="3"/>
      <c r="O73" s="3"/>
      <c r="P73" s="3"/>
      <c r="Q73" s="3"/>
      <c r="R73" s="3"/>
      <c r="S73" s="2"/>
      <c r="T73" s="3"/>
      <c r="U73" s="35"/>
    </row>
    <row r="74" spans="1:21" ht="16.5" thickTop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3"/>
      <c r="O74" s="3"/>
      <c r="P74" s="3"/>
      <c r="Q74" s="3"/>
      <c r="R74" s="3"/>
      <c r="S74" s="2"/>
      <c r="T74" s="3"/>
      <c r="U74" s="28"/>
    </row>
    <row r="75" spans="1:21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4" t="s">
        <v>43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21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21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21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x14ac:dyDescent="0.3">
      <c r="C126" s="1"/>
    </row>
    <row r="127" spans="1:16" ht="15.75" x14ac:dyDescent="0.3">
      <c r="C127" s="1"/>
    </row>
  </sheetData>
  <sortState ref="A1:A16">
    <sortCondition ref="A1"/>
  </sortState>
  <pageMargins left="0.25" right="0.25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EB487E88ABC4DABB4E46C8BF55103" ma:contentTypeVersion="2" ma:contentTypeDescription="Create a new document." ma:contentTypeScope="" ma:versionID="7e91c1e6112cfb89cfd12c105f813aff">
  <xsd:schema xmlns:xsd="http://www.w3.org/2001/XMLSchema" xmlns:xs="http://www.w3.org/2001/XMLSchema" xmlns:p="http://schemas.microsoft.com/office/2006/metadata/properties" xmlns:ns1="http://schemas.microsoft.com/sharepoint/v3" xmlns:ns2="9192a649-cb05-4081-9aad-9061c39a8df4" targetNamespace="http://schemas.microsoft.com/office/2006/metadata/properties" ma:root="true" ma:fieldsID="f4265ea81a9334fe2c272bb3033caaab" ns1:_="" ns2:_="">
    <xsd:import namespace="http://schemas.microsoft.com/sharepoint/v3"/>
    <xsd:import namespace="9192a649-cb05-4081-9aad-9061c39a8d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2a649-cb05-4081-9aad-9061c39a8df4" elementFormDefault="qualified">
    <xsd:import namespace="http://schemas.microsoft.com/office/2006/documentManagement/types"/>
    <xsd:import namespace="http://schemas.microsoft.com/office/infopath/2007/PartnerControls"/>
    <xsd:element name="Topic" ma:index="10" nillable="true" ma:displayName="Topic" ma:default="Agendas" ma:format="Dropdown" ma:internalName="Topic">
      <xsd:simpleType>
        <xsd:union memberTypes="dms:Text">
          <xsd:simpleType>
            <xsd:restriction base="dms:Choice">
              <xsd:enumeration value="Agendas"/>
              <xsd:enumeration value="Minutes"/>
              <xsd:enumeration value="Gaming Grant Usage"/>
              <xsd:enumeration value="Constitution and Bylaws"/>
              <xsd:enumeration value="Fundraising Informatio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opic xmlns="9192a649-cb05-4081-9aad-9061c39a8df4">Financials</Topic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87F408-F71E-467F-B05D-BD86FF351D74}"/>
</file>

<file path=customXml/itemProps2.xml><?xml version="1.0" encoding="utf-8"?>
<ds:datastoreItem xmlns:ds="http://schemas.openxmlformats.org/officeDocument/2006/customXml" ds:itemID="{E5F317DA-0457-46FE-90C3-E07A5E68DF40}"/>
</file>

<file path=customXml/itemProps3.xml><?xml version="1.0" encoding="utf-8"?>
<ds:datastoreItem xmlns:ds="http://schemas.openxmlformats.org/officeDocument/2006/customXml" ds:itemID="{80F842E1-E885-46D6-BE26-FC637E8AF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Treasurer's Financial Report - Nov 7, 2011</dc:title>
  <dc:creator>Owner</dc:creator>
  <cp:lastModifiedBy>Linda Pringle</cp:lastModifiedBy>
  <cp:lastPrinted>2011-09-12T23:03:11Z</cp:lastPrinted>
  <dcterms:created xsi:type="dcterms:W3CDTF">2011-06-07T19:14:51Z</dcterms:created>
  <dcterms:modified xsi:type="dcterms:W3CDTF">2011-11-08T00:47:54Z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0x010100A4BEB487E88ABC4DABB4E46C8BF55103</vt:lpwstr>
  </property>
</Properties>
</file>