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<sst xmlns="http://schemas.openxmlformats.org/spreadsheetml/2006/main" count="116" uniqueCount="82">
  <si>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</si>
  <si>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</si>
  <si>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</si>
  <si>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</si>
  <si>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</si>
  <si>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</si>
  <si>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</si>
  <si>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</si>
  <si>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</si>
  <si>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</si>
  <si>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</si>
  <si>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Gaming Grant Funds</t>
  </si>
  <si>
    <t>School After Grad Account</t>
  </si>
  <si>
    <t xml:space="preserve">Total Expenses </t>
  </si>
  <si>
    <t>School PAC Account</t>
  </si>
  <si>
    <t>Donations PAC Fundraiser 2014/2015</t>
  </si>
  <si>
    <t>After Grad Account</t>
  </si>
  <si>
    <t>GST Rebate</t>
  </si>
  <si>
    <t>Winter Market 2015 -table rentals from Crafters/Vendors</t>
  </si>
  <si>
    <t>Donations After Grad Fundraiser 2014/2015</t>
  </si>
  <si>
    <t>Winter Market 2015 -table rental from Crafters/Vendors</t>
  </si>
  <si>
    <t>Deposit:cash/cheques donations for Staff Appreciation Luncheon</t>
  </si>
  <si>
    <t>Deposit: cash/cheques donations for June 2015 After Grad event</t>
  </si>
  <si>
    <t>After Grad Ticket Sales</t>
  </si>
  <si>
    <t>Treasurer's Report - June 13, 2015 - August 31, 2015</t>
  </si>
  <si>
    <t>Closing Balance as of August 31, 2015</t>
  </si>
  <si>
    <t>Riverside S. School -reimbursement for bus transportation</t>
  </si>
  <si>
    <t>Bonnie Angstadt -reimbusrsement for Rise &amp; Shine Breakfast Club</t>
  </si>
  <si>
    <t>Carla Vegh -reimbursement for Grad Prizes</t>
  </si>
  <si>
    <t>Lori Pshebniski -reimbursement for Grad Prizes</t>
  </si>
  <si>
    <t>Peggy Madaisky -reimbursement for decorations</t>
  </si>
  <si>
    <t>Galactic Entertainment -final payment</t>
  </si>
  <si>
    <t>Total Spirit Cheerleading -tank tops</t>
  </si>
  <si>
    <t>Cheque Order Charges deposit book</t>
  </si>
  <si>
    <t>I M Print Promo Inc. -t-shirts for the Green shirts club</t>
  </si>
  <si>
    <t>Accolade Promotiom Group -40 t-shirts for the Grade 9 students</t>
  </si>
  <si>
    <t>Service Charges</t>
  </si>
  <si>
    <t>Anet Van Emmerik -reimbursement for Staff Appreciation Luncheon</t>
  </si>
  <si>
    <t>Karen Kelt -reimbursement for Staff Appreciation Luncheon in June</t>
  </si>
  <si>
    <t>Vadim Egorov -display cases for student art work</t>
  </si>
  <si>
    <t>Riverside S.School -reimbursement for food for Math Awards Party</t>
  </si>
  <si>
    <t>Rick Mearns -Magician for After Grad June 2015</t>
  </si>
  <si>
    <t>Long &amp; McQuade Vancouver -50 band folders</t>
  </si>
  <si>
    <t>Joni Blaxland -reimbursement for Best Buddies Club Wrap-Up Party</t>
  </si>
  <si>
    <t xml:space="preserve">Katherine Phillips -reimbursement for Best Buddies Club Wrap-Up </t>
  </si>
  <si>
    <t>Refund from David Romani</t>
  </si>
  <si>
    <t>Cheque Order Charges</t>
  </si>
  <si>
    <t>Modu-Loc Fence Rentals -6ft fence for After Grad</t>
  </si>
  <si>
    <t>Galactic Entertainment -for decorations for After Grad</t>
  </si>
  <si>
    <t>Tracy Lim -After Grad Door Prize #6</t>
  </si>
  <si>
    <t>Liam Eales -After Grad Door Prize #7</t>
  </si>
  <si>
    <t>Kristyn Merritt -After Grad Door Prize #10</t>
  </si>
  <si>
    <t>Tye Lesueur -After Grad Door Prize #12</t>
  </si>
  <si>
    <t>Sara Durand -After Grad Door Prize #14</t>
  </si>
  <si>
    <t>Rahyan Janfada -After Grad Door Prize #17</t>
  </si>
  <si>
    <t>Jerry Narayan -After Grad Door Prize #19</t>
  </si>
  <si>
    <t>Floriama Poelzer -After Grad Door Prize #22</t>
  </si>
  <si>
    <t>Destiny Ryan -After Grad Door Prize #23</t>
  </si>
  <si>
    <t>Eric Longman -After Grad Door Prize #25</t>
  </si>
  <si>
    <t>Cameron Rempel -After Grad Door Prize #29</t>
  </si>
  <si>
    <t>Alicia Hlagi -After Grad Door Prize #30</t>
  </si>
  <si>
    <t>Hayley Menard -After Grad Door Prize #33</t>
  </si>
  <si>
    <t>Austin Caktas -After Grad Door Prize #35</t>
  </si>
  <si>
    <t>Jason Freitas -After Grad Door Prize #50</t>
  </si>
  <si>
    <t>Service Charge</t>
  </si>
  <si>
    <t>Stella Cooper -reimbursement for flats of water</t>
  </si>
  <si>
    <t>Bonnie Angstadt -Youth Worker Donation</t>
  </si>
  <si>
    <t>Vancouver PartyWorks Interactive -final payment</t>
  </si>
  <si>
    <t>Lorne Berkun -Barista final payment</t>
  </si>
  <si>
    <t>BCLB</t>
  </si>
  <si>
    <t>Nikita Bagg -PAC Bursary for June 2015</t>
  </si>
  <si>
    <t>Celina Sewlochan -PAC Bursary for June 2015</t>
  </si>
  <si>
    <t>Simon Fraser Universary -"Burnaby Math Camp" for Christopher Wu</t>
  </si>
  <si>
    <t>Canadian National Mathematics League-math contests registration</t>
  </si>
  <si>
    <t>Anet Van Emmerik -reimbursement for decorations</t>
  </si>
  <si>
    <t>Susan Deyotte -reimbursement for food items</t>
  </si>
  <si>
    <t>Nabeel Rehman -After Grad Door Prize #20</t>
  </si>
  <si>
    <t>Stella Cooper -reimbursement for newspaper ad in the TriCities Now</t>
  </si>
  <si>
    <t>Emily Dunderdale -After Grad Door Prize #51</t>
  </si>
  <si>
    <t>Shamlo Faek -PAC Bursary for June 2015</t>
  </si>
  <si>
    <t>Lillian Lo -PAC Bursary for June 2015</t>
  </si>
  <si>
    <t>David Romani -reimbursed for 70'HDTV/TV Mount-student art display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</si>
</sst>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3" sqref="A3"/>
    </sheetView>
  </sheetViews>
  <sheetFormatPr defaultColWidth="8.8515625" defaultRowHeight="12.75"/>
  <cols>
    <col min="1" max="1" width="56.57421875" style="0" customWidth="1"/>
    <col min="2" max="3" width="12.7109375" style="0" customWidth="1"/>
    <col min="4" max="4" width="9.00390625" style="0" customWidth="1"/>
    <col min="5" max="5" width="8.8515625" style="0" customWidth="1"/>
  </cols>
  <sheetData>
    <row r="1" spans="1:4" ht="15.75">
      <c r="A1" s="28" t="s">
        <v>10</v>
      </c>
      <c r="B1" s="28"/>
      <c r="C1" s="28"/>
      <c r="D1" s="28"/>
    </row>
    <row r="2" spans="1:4" ht="15" customHeight="1">
      <c r="A2" s="28" t="s">
        <v>24</v>
      </c>
      <c r="B2" s="28"/>
      <c r="C2" s="28"/>
      <c r="D2" s="28"/>
    </row>
    <row r="3" spans="1:4" ht="15" customHeight="1">
      <c r="A3" s="17"/>
      <c r="B3" s="17"/>
      <c r="C3" s="17"/>
      <c r="D3" s="17"/>
    </row>
    <row r="4" spans="1:4" ht="15.75">
      <c r="A4" s="6" t="s">
        <v>7</v>
      </c>
      <c r="B4" s="22"/>
      <c r="C4" s="20"/>
      <c r="D4" s="17"/>
    </row>
    <row r="5" spans="1:7" ht="15.75">
      <c r="A5" t="s">
        <v>0</v>
      </c>
      <c r="B5" s="20"/>
      <c r="C5" s="13">
        <v>880.29</v>
      </c>
      <c r="E5" s="6"/>
      <c r="F5" s="17"/>
      <c r="G5" s="18"/>
    </row>
    <row r="6" spans="1:7" ht="15.75">
      <c r="A6" s="3" t="s">
        <v>1</v>
      </c>
      <c r="C6" s="1"/>
      <c r="F6" s="18"/>
      <c r="G6" s="13"/>
    </row>
    <row r="7" spans="1:7" ht="15.75">
      <c r="A7" s="4" t="s">
        <v>21</v>
      </c>
      <c r="B7" s="15">
        <v>64.75</v>
      </c>
      <c r="C7" s="1"/>
      <c r="F7" s="18"/>
      <c r="G7" s="13"/>
    </row>
    <row r="8" spans="1:7" ht="15.75">
      <c r="A8" s="4" t="s">
        <v>45</v>
      </c>
      <c r="B8" s="15">
        <v>8</v>
      </c>
      <c r="C8" s="1"/>
      <c r="F8" s="18"/>
      <c r="G8" s="13"/>
    </row>
    <row r="9" spans="1:7" ht="15.75">
      <c r="A9" s="4" t="s">
        <v>15</v>
      </c>
      <c r="B9" s="15"/>
      <c r="C9" s="1"/>
      <c r="F9" s="18"/>
      <c r="G9" s="13"/>
    </row>
    <row r="10" spans="1:7" ht="12.75">
      <c r="A10" s="2" t="s">
        <v>5</v>
      </c>
      <c r="B10" s="24">
        <f>SUM(B7:B9)</f>
        <v>72.75</v>
      </c>
      <c r="C10" s="13">
        <f>B10</f>
        <v>72.75</v>
      </c>
      <c r="E10" s="4"/>
      <c r="F10" s="19"/>
      <c r="G10" s="1"/>
    </row>
    <row r="11" spans="1:7" ht="12.75">
      <c r="A11" s="3" t="s">
        <v>2</v>
      </c>
      <c r="B11" s="1"/>
      <c r="C11" s="1"/>
      <c r="E11" s="2"/>
      <c r="F11" s="1"/>
      <c r="G11" s="13"/>
    </row>
    <row r="12" spans="1:7" ht="12.75">
      <c r="A12" s="3"/>
      <c r="B12" s="1"/>
      <c r="C12" s="1"/>
      <c r="E12" s="2"/>
      <c r="F12" s="1"/>
      <c r="G12" s="13"/>
    </row>
    <row r="13" spans="1:7" ht="12.75">
      <c r="A13" s="4" t="s">
        <v>33</v>
      </c>
      <c r="B13" s="1">
        <v>22.83</v>
      </c>
      <c r="C13" s="1"/>
      <c r="E13" s="2"/>
      <c r="F13" s="1"/>
      <c r="G13" s="13"/>
    </row>
    <row r="14" spans="1:7" ht="12.75">
      <c r="A14" s="4" t="s">
        <v>8</v>
      </c>
      <c r="B14" s="11">
        <v>5.85</v>
      </c>
      <c r="C14" s="1"/>
      <c r="E14" s="4"/>
      <c r="F14" s="15"/>
      <c r="G14" s="1"/>
    </row>
    <row r="15" spans="1:7" ht="12.75">
      <c r="A15" s="2" t="s">
        <v>3</v>
      </c>
      <c r="B15" s="14">
        <f>SUM(B13:B14)</f>
        <v>28.68</v>
      </c>
      <c r="C15" s="1"/>
      <c r="E15" s="4"/>
      <c r="F15" s="15"/>
      <c r="G15" s="1"/>
    </row>
    <row r="16" spans="1:7" ht="13.5" thickBot="1">
      <c r="A16" s="4" t="s">
        <v>25</v>
      </c>
      <c r="C16" s="12">
        <f>C5+C10-B15</f>
        <v>924.36</v>
      </c>
      <c r="E16" s="2"/>
      <c r="F16" s="14"/>
      <c r="G16" s="1"/>
    </row>
    <row r="17" spans="1:7" ht="13.5" thickTop="1">
      <c r="A17" s="4"/>
      <c r="C17" s="16"/>
      <c r="E17" s="2"/>
      <c r="F17" s="14"/>
      <c r="G17" s="1"/>
    </row>
    <row r="18" spans="1:7" ht="15.75">
      <c r="A18" s="6" t="s">
        <v>4</v>
      </c>
      <c r="B18" s="9"/>
      <c r="C18" s="9"/>
      <c r="G18" s="1"/>
    </row>
    <row r="19" spans="1:7" ht="15.75">
      <c r="A19" t="s">
        <v>0</v>
      </c>
      <c r="B19" s="22"/>
      <c r="C19" s="13">
        <v>17170.16</v>
      </c>
      <c r="E19" s="6"/>
      <c r="F19" s="9"/>
      <c r="G19" s="9"/>
    </row>
    <row r="20" spans="1:7" ht="15.75">
      <c r="A20" s="3" t="s">
        <v>1</v>
      </c>
      <c r="C20" s="1"/>
      <c r="F20" s="6"/>
      <c r="G20" s="13"/>
    </row>
    <row r="21" spans="1:7" ht="12.75">
      <c r="A21" s="4" t="s">
        <v>11</v>
      </c>
      <c r="B21" s="1"/>
      <c r="E21" s="3"/>
      <c r="G21" s="1"/>
    </row>
    <row r="22" spans="1:9" ht="12.75">
      <c r="A22" s="4" t="s">
        <v>9</v>
      </c>
      <c r="B22" s="11">
        <v>5.85</v>
      </c>
      <c r="C22" s="1"/>
      <c r="E22" s="4"/>
      <c r="F22" s="1"/>
      <c r="I22" s="1"/>
    </row>
    <row r="23" spans="1:7" ht="12.75">
      <c r="A23" s="2" t="s">
        <v>5</v>
      </c>
      <c r="B23" s="1">
        <f>SUM(B21:B22)</f>
        <v>5.85</v>
      </c>
      <c r="C23" s="13">
        <f>B23</f>
        <v>5.85</v>
      </c>
      <c r="F23" s="15"/>
      <c r="G23" s="1"/>
    </row>
    <row r="24" spans="1:7" s="9" customFormat="1" ht="12.75">
      <c r="A24" s="3" t="s">
        <v>2</v>
      </c>
      <c r="B24" s="1"/>
      <c r="C24" s="1"/>
      <c r="E24" s="2"/>
      <c r="F24" s="15"/>
      <c r="G24" s="13"/>
    </row>
    <row r="25" spans="1:7" s="9" customFormat="1" ht="12.75">
      <c r="A25" s="4" t="s">
        <v>27</v>
      </c>
      <c r="B25" s="1">
        <v>513.35</v>
      </c>
      <c r="C25" s="1"/>
      <c r="E25" s="2"/>
      <c r="F25" s="15"/>
      <c r="G25" s="13"/>
    </row>
    <row r="26" spans="1:7" s="9" customFormat="1" ht="12.75">
      <c r="A26" s="4" t="s">
        <v>26</v>
      </c>
      <c r="B26" s="1">
        <v>415.8</v>
      </c>
      <c r="C26" s="1"/>
      <c r="E26" s="2"/>
      <c r="F26" s="15"/>
      <c r="G26" s="13"/>
    </row>
    <row r="27" spans="1:7" s="9" customFormat="1" ht="12.75">
      <c r="A27" s="4" t="s">
        <v>34</v>
      </c>
      <c r="B27" s="1">
        <v>750</v>
      </c>
      <c r="C27" s="1"/>
      <c r="E27" s="2"/>
      <c r="F27" s="15"/>
      <c r="G27" s="13"/>
    </row>
    <row r="28" spans="1:7" s="9" customFormat="1" ht="12.75">
      <c r="A28" s="4" t="s">
        <v>81</v>
      </c>
      <c r="B28" s="1">
        <v>2298.22</v>
      </c>
      <c r="C28" s="1"/>
      <c r="E28" s="2"/>
      <c r="F28" s="15"/>
      <c r="G28" s="13"/>
    </row>
    <row r="29" spans="1:7" s="9" customFormat="1" ht="12.75">
      <c r="A29" s="4" t="s">
        <v>39</v>
      </c>
      <c r="B29" s="1">
        <v>2712.15</v>
      </c>
      <c r="C29" s="1"/>
      <c r="E29" s="2"/>
      <c r="F29" s="15"/>
      <c r="G29" s="13"/>
    </row>
    <row r="30" spans="1:7" s="9" customFormat="1" ht="12.75">
      <c r="A30" s="4" t="s">
        <v>40</v>
      </c>
      <c r="B30" s="1">
        <v>88.45</v>
      </c>
      <c r="C30" s="1"/>
      <c r="E30" s="2"/>
      <c r="F30" s="15"/>
      <c r="G30" s="13"/>
    </row>
    <row r="31" spans="1:7" s="9" customFormat="1" ht="12.75">
      <c r="A31" s="4" t="s">
        <v>41</v>
      </c>
      <c r="B31" s="1">
        <v>697.5</v>
      </c>
      <c r="C31" s="1"/>
      <c r="E31" s="2"/>
      <c r="F31" s="15"/>
      <c r="G31" s="13"/>
    </row>
    <row r="32" spans="1:7" s="9" customFormat="1" ht="12.75">
      <c r="A32" s="4" t="s">
        <v>35</v>
      </c>
      <c r="B32" s="1">
        <v>368.07</v>
      </c>
      <c r="C32" s="1"/>
      <c r="E32" s="2"/>
      <c r="F32" s="15"/>
      <c r="G32" s="13"/>
    </row>
    <row r="33" spans="1:7" s="9" customFormat="1" ht="12.75">
      <c r="A33" s="4" t="s">
        <v>47</v>
      </c>
      <c r="B33" s="1">
        <v>280</v>
      </c>
      <c r="C33" s="1"/>
      <c r="E33" s="2"/>
      <c r="F33" s="15"/>
      <c r="G33" s="13"/>
    </row>
    <row r="34" spans="1:7" s="9" customFormat="1" ht="12.75">
      <c r="A34" s="4" t="s">
        <v>26</v>
      </c>
      <c r="B34" s="1">
        <v>275.63</v>
      </c>
      <c r="C34" s="1"/>
      <c r="E34" s="2"/>
      <c r="F34" s="15"/>
      <c r="G34" s="13"/>
    </row>
    <row r="35" spans="1:7" s="9" customFormat="1" ht="12.75">
      <c r="A35" s="4" t="s">
        <v>42</v>
      </c>
      <c r="B35" s="1">
        <v>920.5</v>
      </c>
      <c r="C35" s="1"/>
      <c r="E35" s="2"/>
      <c r="F35" s="15"/>
      <c r="G35" s="13"/>
    </row>
    <row r="36" spans="1:7" s="9" customFormat="1" ht="12.75">
      <c r="A36" s="4" t="s">
        <v>43</v>
      </c>
      <c r="B36" s="1">
        <v>209.34</v>
      </c>
      <c r="C36" s="1"/>
      <c r="E36" s="2"/>
      <c r="F36" s="15"/>
      <c r="G36" s="13"/>
    </row>
    <row r="37" spans="1:7" s="9" customFormat="1" ht="12.75">
      <c r="A37" s="4" t="s">
        <v>44</v>
      </c>
      <c r="B37" s="1">
        <v>15.74</v>
      </c>
      <c r="C37" s="1"/>
      <c r="E37" s="2"/>
      <c r="F37" s="15"/>
      <c r="G37" s="13"/>
    </row>
    <row r="38" spans="1:7" s="9" customFormat="1" ht="12.75">
      <c r="A38" s="4" t="s">
        <v>71</v>
      </c>
      <c r="B38" s="1">
        <v>500</v>
      </c>
      <c r="C38" s="1"/>
      <c r="E38" s="2"/>
      <c r="F38" s="15"/>
      <c r="G38" s="13"/>
    </row>
    <row r="39" spans="1:7" s="9" customFormat="1" ht="12.75">
      <c r="A39" s="4" t="s">
        <v>48</v>
      </c>
      <c r="B39" s="1">
        <v>177.24</v>
      </c>
      <c r="C39" s="1"/>
      <c r="E39" s="2"/>
      <c r="F39" s="15"/>
      <c r="G39" s="13"/>
    </row>
    <row r="40" spans="1:7" s="9" customFormat="1" ht="12.75">
      <c r="A40" s="4" t="s">
        <v>70</v>
      </c>
      <c r="B40" s="1">
        <v>500</v>
      </c>
      <c r="C40" s="1"/>
      <c r="E40" s="2"/>
      <c r="F40" s="15"/>
      <c r="G40" s="13"/>
    </row>
    <row r="41" spans="1:7" s="9" customFormat="1" ht="12.75">
      <c r="A41" s="4" t="s">
        <v>72</v>
      </c>
      <c r="B41" s="1">
        <v>50</v>
      </c>
      <c r="C41" s="1"/>
      <c r="E41" s="2"/>
      <c r="F41" s="15"/>
      <c r="G41" s="13"/>
    </row>
    <row r="42" spans="1:7" s="9" customFormat="1" ht="12.75">
      <c r="A42" s="4" t="s">
        <v>73</v>
      </c>
      <c r="B42" s="1">
        <v>94.5</v>
      </c>
      <c r="C42" s="1"/>
      <c r="E42" s="2"/>
      <c r="F42" s="15"/>
      <c r="G42" s="13"/>
    </row>
    <row r="43" spans="1:7" s="9" customFormat="1" ht="12.75">
      <c r="A43" s="4" t="s">
        <v>79</v>
      </c>
      <c r="B43" s="1">
        <v>500</v>
      </c>
      <c r="C43" s="1"/>
      <c r="E43" s="2"/>
      <c r="F43" s="15"/>
      <c r="G43" s="13"/>
    </row>
    <row r="44" spans="1:7" s="9" customFormat="1" ht="12.75">
      <c r="A44" s="4" t="s">
        <v>80</v>
      </c>
      <c r="B44" s="1">
        <v>500</v>
      </c>
      <c r="C44" s="1"/>
      <c r="E44" s="2"/>
      <c r="F44" s="15"/>
      <c r="G44" s="13"/>
    </row>
    <row r="45" spans="1:7" s="9" customFormat="1" ht="12.75">
      <c r="A45" s="4" t="s">
        <v>46</v>
      </c>
      <c r="B45" s="1">
        <v>31.33</v>
      </c>
      <c r="C45" s="1"/>
      <c r="E45" s="2"/>
      <c r="F45" s="15"/>
      <c r="G45" s="13"/>
    </row>
    <row r="46" spans="1:7" s="9" customFormat="1" ht="12.75">
      <c r="A46" s="4" t="s">
        <v>36</v>
      </c>
      <c r="B46" s="1">
        <v>13.75</v>
      </c>
      <c r="C46" s="1"/>
      <c r="E46" s="2"/>
      <c r="F46" s="15"/>
      <c r="G46" s="13"/>
    </row>
    <row r="47" spans="1:7" ht="12.75">
      <c r="A47" s="4" t="s">
        <v>8</v>
      </c>
      <c r="B47" s="11">
        <v>5.85</v>
      </c>
      <c r="C47" s="1"/>
      <c r="E47" s="4"/>
      <c r="F47" s="1"/>
      <c r="G47" s="1"/>
    </row>
    <row r="48" spans="1:7" ht="12.75">
      <c r="A48" s="2" t="s">
        <v>3</v>
      </c>
      <c r="B48" s="14">
        <f>SUM(B24:B47)</f>
        <v>11917.42</v>
      </c>
      <c r="E48" s="4"/>
      <c r="F48" s="15"/>
      <c r="G48" s="1"/>
    </row>
    <row r="49" spans="1:6" ht="13.5" thickBot="1">
      <c r="A49" s="4" t="s">
        <v>25</v>
      </c>
      <c r="C49" s="12">
        <f>SUM(C19:C48)-B48</f>
        <v>5258.589999999998</v>
      </c>
      <c r="E49" s="2"/>
      <c r="F49" s="14"/>
    </row>
    <row r="50" spans="1:6" ht="16.5" thickTop="1">
      <c r="A50" s="28" t="s">
        <v>10</v>
      </c>
      <c r="B50" s="28"/>
      <c r="C50" s="28"/>
      <c r="D50" s="28"/>
      <c r="E50" s="2"/>
      <c r="F50" s="14"/>
    </row>
    <row r="51" spans="1:6" ht="15.75">
      <c r="A51" s="28" t="s">
        <v>24</v>
      </c>
      <c r="B51" s="28"/>
      <c r="C51" s="28"/>
      <c r="D51" s="28"/>
      <c r="E51" s="2"/>
      <c r="F51" s="14"/>
    </row>
    <row r="52" spans="1:6" ht="12.75">
      <c r="A52" s="4"/>
      <c r="C52" s="16"/>
      <c r="E52" s="2"/>
      <c r="F52" s="14"/>
    </row>
    <row r="53" spans="1:8" ht="15.75">
      <c r="A53" s="6" t="s">
        <v>14</v>
      </c>
      <c r="B53" s="1"/>
      <c r="C53" s="16"/>
      <c r="H53" s="9"/>
    </row>
    <row r="54" spans="1:3" ht="12.75">
      <c r="A54" s="4" t="s">
        <v>0</v>
      </c>
      <c r="B54" s="1"/>
      <c r="C54" s="16">
        <v>1758.48</v>
      </c>
    </row>
    <row r="55" spans="1:3" ht="12.75">
      <c r="A55" s="3" t="s">
        <v>1</v>
      </c>
      <c r="B55" s="15"/>
      <c r="C55" s="21"/>
    </row>
    <row r="56" spans="1:3" ht="12.75">
      <c r="A56" s="4" t="s">
        <v>15</v>
      </c>
      <c r="B56" s="1"/>
      <c r="C56" s="21"/>
    </row>
    <row r="57" spans="1:3" ht="12.75">
      <c r="A57" s="4" t="s">
        <v>19</v>
      </c>
      <c r="B57" s="1"/>
      <c r="C57" s="21"/>
    </row>
    <row r="58" spans="1:3" ht="12.75">
      <c r="A58" s="4" t="s">
        <v>17</v>
      </c>
      <c r="B58" s="1">
        <v>12.43</v>
      </c>
      <c r="C58" s="21"/>
    </row>
    <row r="59" spans="1:4" ht="12.75">
      <c r="A59" s="2" t="s">
        <v>5</v>
      </c>
      <c r="B59" s="24">
        <f>SUM(B56:B58)</f>
        <v>12.43</v>
      </c>
      <c r="C59" s="13">
        <f>B59</f>
        <v>12.43</v>
      </c>
      <c r="D59" s="5"/>
    </row>
    <row r="60" spans="1:4" ht="12.75">
      <c r="A60" s="3" t="s">
        <v>2</v>
      </c>
      <c r="B60" s="1"/>
      <c r="D60" s="5"/>
    </row>
    <row r="61" spans="1:4" ht="12.75">
      <c r="A61" s="4" t="s">
        <v>37</v>
      </c>
      <c r="B61" s="1">
        <v>187.58</v>
      </c>
      <c r="D61" s="5"/>
    </row>
    <row r="62" spans="1:4" ht="12.75">
      <c r="A62" s="4" t="s">
        <v>38</v>
      </c>
      <c r="B62" s="1">
        <v>1323.76</v>
      </c>
      <c r="D62" s="5"/>
    </row>
    <row r="63" spans="1:4" ht="12.75">
      <c r="A63" s="2" t="s">
        <v>3</v>
      </c>
      <c r="B63" s="25">
        <f>SUM(B61:B62)</f>
        <v>1511.34</v>
      </c>
      <c r="D63" s="5"/>
    </row>
    <row r="64" spans="1:4" ht="13.5" thickBot="1">
      <c r="A64" s="4" t="s">
        <v>25</v>
      </c>
      <c r="B64" s="15"/>
      <c r="C64" s="23">
        <f>SUM(C54:C63)-B63</f>
        <v>259.57000000000016</v>
      </c>
      <c r="D64" s="5"/>
    </row>
    <row r="65" spans="1:4" ht="13.5" thickTop="1">
      <c r="A65" s="4"/>
      <c r="B65" s="15"/>
      <c r="C65" s="26"/>
      <c r="D65" s="5"/>
    </row>
    <row r="66" spans="1:4" ht="12.75">
      <c r="A66" s="4"/>
      <c r="B66" s="15"/>
      <c r="C66" s="26"/>
      <c r="D66" s="5"/>
    </row>
    <row r="67" spans="1:4" ht="15.75">
      <c r="A67" s="6" t="s">
        <v>12</v>
      </c>
      <c r="B67" s="15"/>
      <c r="C67" s="26"/>
      <c r="D67" s="5"/>
    </row>
    <row r="68" spans="1:4" ht="12.75">
      <c r="A68" s="4" t="s">
        <v>0</v>
      </c>
      <c r="B68" s="15"/>
      <c r="C68" s="26">
        <v>4702.76</v>
      </c>
      <c r="D68" s="5"/>
    </row>
    <row r="69" spans="1:4" ht="12.75">
      <c r="A69" s="3" t="s">
        <v>1</v>
      </c>
      <c r="B69" s="15"/>
      <c r="C69" s="26"/>
      <c r="D69" s="5"/>
    </row>
    <row r="70" spans="1:4" ht="12.75">
      <c r="A70" s="4" t="s">
        <v>23</v>
      </c>
      <c r="B70" s="15"/>
      <c r="C70" s="26"/>
      <c r="D70" s="5"/>
    </row>
    <row r="71" spans="1:4" ht="12.75">
      <c r="A71" s="4" t="s">
        <v>22</v>
      </c>
      <c r="B71" s="15">
        <v>700</v>
      </c>
      <c r="C71" s="26"/>
      <c r="D71" s="5"/>
    </row>
    <row r="72" spans="1:4" ht="12.75">
      <c r="A72" s="4" t="s">
        <v>20</v>
      </c>
      <c r="B72" s="15"/>
      <c r="C72" s="26"/>
      <c r="D72" s="5"/>
    </row>
    <row r="73" spans="1:4" ht="12.75">
      <c r="A73" s="4" t="s">
        <v>69</v>
      </c>
      <c r="B73" s="15">
        <v>2467.5</v>
      </c>
      <c r="C73" s="26"/>
      <c r="D73" s="5"/>
    </row>
    <row r="74" spans="1:4" ht="12.75">
      <c r="A74" s="4" t="s">
        <v>17</v>
      </c>
      <c r="B74" s="15">
        <v>267.72</v>
      </c>
      <c r="C74" s="27"/>
      <c r="D74" s="5"/>
    </row>
    <row r="75" spans="1:4" ht="12.75">
      <c r="A75" s="2" t="s">
        <v>5</v>
      </c>
      <c r="B75" s="24">
        <f>SUM(B70:B74)</f>
        <v>3435.2200000000003</v>
      </c>
      <c r="C75" s="26">
        <f>B75</f>
        <v>3435.2200000000003</v>
      </c>
      <c r="D75" s="5"/>
    </row>
    <row r="76" spans="1:4" ht="12.75">
      <c r="A76" s="3" t="s">
        <v>2</v>
      </c>
      <c r="B76" s="15"/>
      <c r="C76" s="26"/>
      <c r="D76" s="5"/>
    </row>
    <row r="77" spans="1:4" ht="12.75">
      <c r="A77" s="4" t="s">
        <v>67</v>
      </c>
      <c r="B77" s="15">
        <v>4133.95</v>
      </c>
      <c r="C77" s="26"/>
      <c r="D77" s="5"/>
    </row>
    <row r="78" spans="1:4" ht="12.75">
      <c r="A78" s="4" t="s">
        <v>68</v>
      </c>
      <c r="B78" s="15">
        <v>325</v>
      </c>
      <c r="C78" s="26"/>
      <c r="D78" s="5"/>
    </row>
    <row r="79" spans="1:4" ht="12.75">
      <c r="A79" s="2" t="s">
        <v>13</v>
      </c>
      <c r="B79" s="25">
        <f>SUM(B76:B78)</f>
        <v>4458.95</v>
      </c>
      <c r="C79" s="26"/>
      <c r="D79" s="5"/>
    </row>
    <row r="80" spans="1:4" ht="13.5" thickBot="1">
      <c r="A80" s="4" t="s">
        <v>25</v>
      </c>
      <c r="B80" s="15"/>
      <c r="C80" s="23">
        <f>SUM(C68:C77)-B79</f>
        <v>3679.0300000000007</v>
      </c>
      <c r="D80" s="5"/>
    </row>
    <row r="81" spans="1:4" ht="13.5" thickTop="1">
      <c r="A81" s="4"/>
      <c r="B81" s="15"/>
      <c r="C81" s="26"/>
      <c r="D81" s="5"/>
    </row>
    <row r="82" spans="1:4" ht="12.75">
      <c r="A82" s="4"/>
      <c r="B82" s="15"/>
      <c r="C82" s="26"/>
      <c r="D82" s="5"/>
    </row>
    <row r="83" spans="1:4" ht="15.75">
      <c r="A83" s="6" t="s">
        <v>16</v>
      </c>
      <c r="B83" s="15"/>
      <c r="C83" s="26"/>
      <c r="D83" s="5"/>
    </row>
    <row r="84" spans="1:9" ht="12.75">
      <c r="A84" s="4" t="s">
        <v>0</v>
      </c>
      <c r="B84" s="15"/>
      <c r="C84" s="26">
        <v>22601.15</v>
      </c>
      <c r="D84" s="5"/>
      <c r="I84" s="5"/>
    </row>
    <row r="85" spans="1:4" ht="12.75">
      <c r="A85" s="3" t="s">
        <v>1</v>
      </c>
      <c r="B85" s="15"/>
      <c r="C85" s="26"/>
      <c r="D85" s="5"/>
    </row>
    <row r="86" spans="1:4" ht="12.75">
      <c r="A86" s="4" t="s">
        <v>23</v>
      </c>
      <c r="B86" s="15">
        <v>1000</v>
      </c>
      <c r="C86" s="26"/>
      <c r="D86" s="5"/>
    </row>
    <row r="87" spans="1:4" ht="12.75">
      <c r="A87" s="4" t="s">
        <v>22</v>
      </c>
      <c r="B87" s="15">
        <v>20</v>
      </c>
      <c r="C87" s="26"/>
      <c r="D87" s="5"/>
    </row>
    <row r="88" spans="1:4" ht="12.75">
      <c r="A88" s="4" t="s">
        <v>18</v>
      </c>
      <c r="B88" s="15">
        <v>155</v>
      </c>
      <c r="C88" s="26"/>
      <c r="D88" s="5"/>
    </row>
    <row r="89" spans="1:4" ht="12.75">
      <c r="A89" s="2" t="s">
        <v>5</v>
      </c>
      <c r="B89" s="24">
        <f>SUM(B86:B88)</f>
        <v>1175</v>
      </c>
      <c r="C89" s="26">
        <f>B89</f>
        <v>1175</v>
      </c>
      <c r="D89" s="5"/>
    </row>
    <row r="90" spans="1:4" ht="12.75">
      <c r="A90" s="3" t="s">
        <v>2</v>
      </c>
      <c r="B90" s="15"/>
      <c r="C90" s="26"/>
      <c r="D90" s="5"/>
    </row>
    <row r="91" spans="1:4" ht="12.75">
      <c r="A91" s="4" t="s">
        <v>28</v>
      </c>
      <c r="B91" s="15">
        <v>509.5</v>
      </c>
      <c r="C91" s="26"/>
      <c r="D91" s="5"/>
    </row>
    <row r="92" spans="1:4" ht="12.75">
      <c r="A92" s="4" t="s">
        <v>28</v>
      </c>
      <c r="B92" s="15">
        <v>209.98</v>
      </c>
      <c r="C92" s="26"/>
      <c r="D92" s="5"/>
    </row>
    <row r="93" spans="1:4" ht="12.75">
      <c r="A93" s="4" t="s">
        <v>29</v>
      </c>
      <c r="B93" s="15">
        <v>1242.48</v>
      </c>
      <c r="C93" s="26"/>
      <c r="D93" s="5"/>
    </row>
    <row r="94" spans="1:4" ht="12.75">
      <c r="A94" s="4" t="s">
        <v>30</v>
      </c>
      <c r="B94" s="15">
        <v>53.21</v>
      </c>
      <c r="C94" s="26"/>
      <c r="D94" s="5"/>
    </row>
    <row r="95" spans="1:4" ht="12.75">
      <c r="A95" s="4" t="s">
        <v>30</v>
      </c>
      <c r="B95" s="15">
        <v>84.84</v>
      </c>
      <c r="C95" s="26"/>
      <c r="D95" s="5"/>
    </row>
    <row r="96" spans="1:4" ht="12.75">
      <c r="A96" s="4" t="s">
        <v>31</v>
      </c>
      <c r="B96" s="15">
        <v>7596.8</v>
      </c>
      <c r="C96" s="26"/>
      <c r="D96" s="5"/>
    </row>
    <row r="97" spans="1:4" ht="12.75">
      <c r="A97" s="4" t="s">
        <v>32</v>
      </c>
      <c r="B97" s="15">
        <v>2191.53</v>
      </c>
      <c r="C97" s="26"/>
      <c r="D97" s="5"/>
    </row>
    <row r="98" spans="1:4" ht="12.75">
      <c r="A98" s="4" t="s">
        <v>65</v>
      </c>
      <c r="B98" s="15">
        <v>26.19</v>
      </c>
      <c r="C98" s="26"/>
      <c r="D98" s="5"/>
    </row>
    <row r="99" spans="1:4" ht="12.75">
      <c r="A99" s="4" t="s">
        <v>66</v>
      </c>
      <c r="B99" s="15">
        <v>300</v>
      </c>
      <c r="C99" s="26"/>
      <c r="D99" s="5"/>
    </row>
    <row r="100" spans="1:4" ht="12.75">
      <c r="A100" s="4" t="s">
        <v>49</v>
      </c>
      <c r="B100" s="15">
        <v>100</v>
      </c>
      <c r="C100" s="26"/>
      <c r="D100" s="5"/>
    </row>
    <row r="101" spans="1:4" ht="12.75">
      <c r="A101" s="4" t="s">
        <v>50</v>
      </c>
      <c r="B101" s="15">
        <v>100</v>
      </c>
      <c r="C101" s="26"/>
      <c r="D101" s="5"/>
    </row>
    <row r="102" spans="1:4" ht="12.75">
      <c r="A102" s="4" t="s">
        <v>51</v>
      </c>
      <c r="B102" s="15">
        <v>250</v>
      </c>
      <c r="C102" s="26"/>
      <c r="D102" s="5"/>
    </row>
    <row r="103" spans="1:4" ht="12.75">
      <c r="A103" s="4" t="s">
        <v>52</v>
      </c>
      <c r="B103" s="15">
        <v>100</v>
      </c>
      <c r="C103" s="26"/>
      <c r="D103" s="5"/>
    </row>
    <row r="104" spans="1:4" ht="12.75">
      <c r="A104" s="4" t="s">
        <v>53</v>
      </c>
      <c r="B104" s="15">
        <v>100</v>
      </c>
      <c r="C104" s="26"/>
      <c r="D104" s="5"/>
    </row>
    <row r="105" spans="1:4" ht="12.75">
      <c r="A105" s="4" t="s">
        <v>54</v>
      </c>
      <c r="B105" s="15">
        <v>100</v>
      </c>
      <c r="C105" s="26"/>
      <c r="D105" s="5"/>
    </row>
    <row r="106" spans="1:4" ht="12.75">
      <c r="A106" s="4" t="s">
        <v>55</v>
      </c>
      <c r="B106" s="15">
        <v>250</v>
      </c>
      <c r="C106" s="26"/>
      <c r="D106" s="5"/>
    </row>
    <row r="107" spans="1:4" ht="12.75">
      <c r="A107" s="4" t="s">
        <v>56</v>
      </c>
      <c r="B107" s="15">
        <v>500</v>
      </c>
      <c r="C107" s="26"/>
      <c r="D107" s="5"/>
    </row>
    <row r="108" spans="1:4" ht="12.75">
      <c r="A108" s="4" t="s">
        <v>57</v>
      </c>
      <c r="B108" s="15">
        <v>100</v>
      </c>
      <c r="C108" s="26"/>
      <c r="D108" s="5"/>
    </row>
    <row r="109" spans="1:4" ht="12.75">
      <c r="A109" s="4" t="s">
        <v>58</v>
      </c>
      <c r="B109" s="15">
        <v>100</v>
      </c>
      <c r="C109" s="26"/>
      <c r="D109" s="5"/>
    </row>
    <row r="110" spans="1:4" ht="12.75">
      <c r="A110" s="4" t="s">
        <v>59</v>
      </c>
      <c r="B110" s="15">
        <v>500</v>
      </c>
      <c r="C110" s="26"/>
      <c r="D110" s="5"/>
    </row>
    <row r="111" spans="1:4" ht="12.75">
      <c r="A111" s="4" t="s">
        <v>60</v>
      </c>
      <c r="B111" s="15">
        <v>100</v>
      </c>
      <c r="C111" s="26"/>
      <c r="D111" s="5"/>
    </row>
    <row r="112" spans="1:4" ht="12.75">
      <c r="A112" s="4" t="s">
        <v>61</v>
      </c>
      <c r="B112" s="15">
        <v>100</v>
      </c>
      <c r="C112" s="26"/>
      <c r="D112" s="5"/>
    </row>
    <row r="113" spans="1:4" ht="12.75">
      <c r="A113" s="4" t="s">
        <v>62</v>
      </c>
      <c r="B113" s="15">
        <v>250</v>
      </c>
      <c r="C113" s="26"/>
      <c r="D113" s="5"/>
    </row>
    <row r="114" spans="1:4" ht="12.75">
      <c r="A114" s="4" t="s">
        <v>63</v>
      </c>
      <c r="B114" s="15">
        <v>250</v>
      </c>
      <c r="C114" s="26"/>
      <c r="D114" s="5"/>
    </row>
    <row r="115" spans="1:4" ht="12.75">
      <c r="A115" s="4" t="s">
        <v>74</v>
      </c>
      <c r="B115" s="15">
        <v>62.1</v>
      </c>
      <c r="C115" s="26"/>
      <c r="D115" s="5"/>
    </row>
    <row r="116" spans="1:4" ht="12.75">
      <c r="A116" s="4" t="s">
        <v>75</v>
      </c>
      <c r="B116" s="15">
        <v>139.01</v>
      </c>
      <c r="C116" s="26"/>
      <c r="D116" s="5"/>
    </row>
    <row r="117" spans="1:4" ht="12.75">
      <c r="A117" s="4" t="s">
        <v>76</v>
      </c>
      <c r="B117" s="15">
        <v>100</v>
      </c>
      <c r="C117" s="26"/>
      <c r="D117" s="5"/>
    </row>
    <row r="118" spans="1:4" ht="12.75">
      <c r="A118" s="4" t="s">
        <v>77</v>
      </c>
      <c r="B118" s="15">
        <v>546</v>
      </c>
      <c r="C118" s="26"/>
      <c r="D118" s="5"/>
    </row>
    <row r="119" spans="1:4" ht="12.75">
      <c r="A119" s="4" t="s">
        <v>78</v>
      </c>
      <c r="B119" s="15">
        <v>100</v>
      </c>
      <c r="C119" s="26"/>
      <c r="D119" s="5"/>
    </row>
    <row r="120" spans="1:4" ht="12.75">
      <c r="A120" s="4" t="s">
        <v>64</v>
      </c>
      <c r="B120" s="15">
        <v>1.25</v>
      </c>
      <c r="C120" s="26"/>
      <c r="D120" s="5"/>
    </row>
    <row r="121" spans="1:4" ht="12.75">
      <c r="A121" s="4" t="s">
        <v>8</v>
      </c>
      <c r="B121" s="15">
        <v>14.85</v>
      </c>
      <c r="C121" s="26"/>
      <c r="D121" s="5"/>
    </row>
    <row r="122" spans="1:4" ht="12.75">
      <c r="A122" s="2" t="s">
        <v>3</v>
      </c>
      <c r="B122" s="25">
        <f>SUM(B91:B121)</f>
        <v>16077.740000000003</v>
      </c>
      <c r="C122" s="26"/>
      <c r="D122" s="5"/>
    </row>
    <row r="123" spans="1:4" ht="13.5" thickBot="1">
      <c r="A123" s="4" t="s">
        <v>25</v>
      </c>
      <c r="B123" s="15"/>
      <c r="C123" s="23">
        <f>SUM(C84:C89)-B122</f>
        <v>7698.409999999998</v>
      </c>
      <c r="D123" s="4"/>
    </row>
    <row r="124" spans="1:4" ht="13.5" thickTop="1">
      <c r="A124" s="4"/>
      <c r="B124" s="15"/>
      <c r="C124" s="26"/>
      <c r="D124" s="5"/>
    </row>
    <row r="125" spans="1:4" ht="12.75">
      <c r="A125" s="4"/>
      <c r="B125" s="15"/>
      <c r="C125" s="26"/>
      <c r="D125" s="5"/>
    </row>
    <row r="126" spans="1:3" ht="13.5" thickBot="1">
      <c r="A126" s="8" t="s">
        <v>6</v>
      </c>
      <c r="B126" s="10"/>
      <c r="C126" s="23">
        <f>C16+C49+C64+C80+C123</f>
        <v>17819.96</v>
      </c>
    </row>
    <row r="127" ht="13.5" thickTop="1">
      <c r="C127" s="7"/>
    </row>
  </sheetData>
  <sheetProtection/>
  <mergeCells count="4">
    <mergeCell ref="A1:D1"/>
    <mergeCell ref="A2:D2"/>
    <mergeCell ref="A50:D50"/>
    <mergeCell ref="A51:D51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2015-09-09T18:30:26Z</cp:lastPrinted>
  <dcterms:created xsi:type="dcterms:W3CDTF">2003-10-19T01:04:46Z</dcterms:created>
  <dcterms:modified xsi:type="dcterms:W3CDTF">2015-09-17T18:47:30Z</dcterms:modified>
  <cp:category/>
  <cp:version/>
  <cp:contentType/>
  <cp:contentStatus/>
</cp:coreProperties>
</file>